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PSF\Databank\Web Versions\2017\"/>
    </mc:Choice>
  </mc:AlternateContent>
  <bookViews>
    <workbookView xWindow="4185" yWindow="825" windowWidth="12630" windowHeight="10995" tabRatio="728"/>
  </bookViews>
  <sheets>
    <sheet name="Spending and receipts" sheetId="10" r:id="rId1"/>
    <sheet name="Aggregates (£bn)" sheetId="5" r:id="rId2"/>
    <sheet name="Aggregates (per cent of GDP)" sheetId="4" r:id="rId3"/>
    <sheet name="Aggregates (2015-16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<sst xmlns="http://schemas.openxmlformats.org/spreadsheetml/2006/main" count="1157" uniqueCount="304">
  <si>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</si>
  <si>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</si>
  <si>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</si>
  <si>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</si>
  <si>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</si>
  <si>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</si>
  <si>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</si>
  <si>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</si>
  <si>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</si>
  <si>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</si>
  <si>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</si>
  <si>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</si>
  <si>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</si>
  <si>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</si>
  <si>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</si>
  <si>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</si>
  <si>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</si>
  <si>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</si>
  <si>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</si>
  <si>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</si>
  <si>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</si>
  <si>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</si>
  <si>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</si>
  <si>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</si>
  <si>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</si>
  <si>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</si>
  <si>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</si>
  <si>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</si>
  <si>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</si>
  <si>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</si>
  <si>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</si>
  <si>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</si>
  <si>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</si>
  <si>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</si>
  <si>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</si>
  <si>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</si>
  <si>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</si>
  <si>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</si>
  <si>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</si>
  <si>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</si>
  <si>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</si>
  <si>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</si>
  <si>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</si>
  <si>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</si>
  <si>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</si>
  <si>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</si>
  <si>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</si>
  <si>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</si>
  <si>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</si>
  <si>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</si>
  <si>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</si>
  <si>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</si>
  <si>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</si>
  <si>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</si>
  <si>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</si>
  <si>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</si>
  <si>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</si>
  <si>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</si>
  <si>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</si>
  <si>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</si>
  <si>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</si>
  <si>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</si>
  <si>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</si>
  <si>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</si>
  <si>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</si>
  <si>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</si>
  <si>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</si>
  <si>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</si>
  <si>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</si>
  <si>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</si>
  <si>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</si>
  <si>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</si>
  <si>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</si>
  <si>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</si>
  <si>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</si>
  <si>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</si>
  <si>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</si>
  <si>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</si>
  <si>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</si>
  <si>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</si>
  <si>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</si>
  <si>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</si>
  <si>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</si>
  <si>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</si>
  <si>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</si>
  <si>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</si>
  <si>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</si>
  <si>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</si>
  <si>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</si>
  <si>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</si>
  <si>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</si>
  <si>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</si>
  <si>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</si>
  <si>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</si>
  <si>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</si>
  <si>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</si>
  <si>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</si>
  <si>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</si>
  <si>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</si>
  <si>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</si>
  <si>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</si>
  <si>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</si>
  <si>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</si>
  <si>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</si>
  <si>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</si>
  <si>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</si>
  <si>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</si>
  <si>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</si>
  <si>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</si>
  <si>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</si>
  <si>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</si>
  <si>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</si>
  <si>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</si>
  <si>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</si>
  <si>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</si>
  <si>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</si>
  <si>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</si>
  <si>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</si>
  <si>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</si>
  <si>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</si>
  <si>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</si>
  <si>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</si>
  <si>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</si>
  <si>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</si>
  <si>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</si>
  <si>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</si>
  <si>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</si>
  <si>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</si>
  <si>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</si>
  <si>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</si>
  <si>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</si>
  <si>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</si>
  <si>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</si>
  <si>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</si>
  <si>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</si>
  <si>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</si>
  <si>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</si>
  <si>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</si>
  <si>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</si>
  <si>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</si>
  <si>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</si>
  <si>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</si>
  <si>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</si>
  <si>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</si>
  <si>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</si>
  <si>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</si>
  <si>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</si>
  <si>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</si>
  <si>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</si>
  <si>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</si>
  <si>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</si>
  <si>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</si>
  <si>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</si>
  <si>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</si>
  <si>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</si>
  <si>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</si>
  <si>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</si>
  <si>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</si>
  <si>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</si>
  <si>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</si>
  <si>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</si>
  <si>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</si>
  <si>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</si>
  <si>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</si>
  <si>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</si>
  <si>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</si>
  <si>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</si>
  <si>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</si>
  <si>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</si>
  <si>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</si>
  <si>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</si>
  <si>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</si>
  <si>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</si>
  <si>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</si>
  <si>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</si>
  <si>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</si>
  <si>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</si>
  <si>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</si>
  <si>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</si>
  <si>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</si>
  <si>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</si>
  <si>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</si>
  <si>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</si>
  <si>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</si>
  <si>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</si>
  <si>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</si>
  <si>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</si>
  <si>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</si>
  <si>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</si>
  <si>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</si>
  <si>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</si>
  <si>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</si>
  <si>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Please note that the highcharts are updated at every Budget and Autumn Statement and so some outturn data may be different to the aggregates sheets which are updated every month. Please use the data in the aggregates sheets if you require latest outturns.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</si>
  <si>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</si>
  <si>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</si>
  <si>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</si>
  <si>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</si>
  <si>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</si>
  <si>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</si>
  <si>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</si>
  <si>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</si>
  <si>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</si>
  <si>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</si>
  <si>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</si>
  <si>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</si>
  <si>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</si>
  <si>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</si>
  <si>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</si>
  <si>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</si>
  <si>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</si>
  <si>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</si>
  <si>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</si>
  <si>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</si>
  <si>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</si>
  <si>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</si>
  <si>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</si>
  <si>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</si>
  <si>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</si>
  <si>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</si>
  <si>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</si>
  <si>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</si>
  <si>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</si>
  <si>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</si>
  <si>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</si>
  <si>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</si>
  <si>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</si>
  <si>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</si>
  <si>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</si>
  <si>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</si>
  <si>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</si>
  <si>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</si>
  <si>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</si>
  <si>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</si>
  <si>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</si>
  <si>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</si>
  <si>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</si>
  <si>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</si>
  <si>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</si>
  <si>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</si>
  <si>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</si>
  <si>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</si>
  <si>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</si>
  <si>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</si>
  <si>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</si>
  <si>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</si>
  <si>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</si>
  <si>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</si>
  <si>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</si>
  <si>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</si>
  <si>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</si>
  <si>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AHGN</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</si>
  <si>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</si>
  <si>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</si>
  <si>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</si>
  <si>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</si>
  <si>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</si>
  <si>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</si>
  <si>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</si>
  <si>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</si>
  <si>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</si>
  <si>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</si>
  <si>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</si>
  <si>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</si>
  <si>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</si>
  <si>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</si>
  <si>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</si>
  <si>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</si>
  <si>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</si>
  <si>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</si>
  <si>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</si>
  <si>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</si>
  <si>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</si>
  <si>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</si>
  <si>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</si>
  <si>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</si>
  <si>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</si>
  <si>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</si>
  <si>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</si>
  <si>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AHHZ</t>
  </si>
  <si>
    <t>JW2K</t>
  </si>
  <si>
    <t>VAT (net of VAT refunds)</t>
  </si>
  <si>
    <t>Capital gains tax</t>
  </si>
  <si>
    <t>Forecast years (in blue) from 2016-17 are consistent with the OBR Economic and fiscal outlook forecast published March 2017.</t>
  </si>
  <si>
    <t>CPSC</t>
  </si>
  <si>
    <t>CPSB</t>
  </si>
  <si>
    <t>Outturns and forecast as of March 2017 Economic and fiscal outlook</t>
  </si>
  <si>
    <t xml:space="preserve">Real Prices (£ billion, 2016-17 prices) </t>
  </si>
  <si>
    <t>GDP Deflator (2016-17=100)</t>
  </si>
  <si>
    <r>
      <t>Outturn and forecast data is now based on the 2010 European System of Accounts (ESA10) and all fiscal aggregates exclude public sector banks. Outturn data consistent with the ONS/HM Treasury Public Sector Finances Statistical Bulletin released on 23</t>
    </r>
    <r>
      <rPr>
        <vertAlign val="superscript"/>
        <sz val="10"/>
        <rFont val="Calibri"/>
        <family val="2"/>
      </rPr>
      <t>rd</t>
    </r>
    <r>
      <rPr>
        <sz val="10"/>
        <rFont val="Calibri"/>
        <family val="2"/>
      </rPr>
      <t xml:space="preserve"> May 2017.</t>
    </r>
  </si>
  <si>
    <r>
      <t xml:space="preserve">Forecast years (in blue) from 2016-17 are consistent with the OBR </t>
    </r>
    <r>
      <rPr>
        <i/>
        <sz val="10"/>
        <rFont val="Calibri"/>
        <family val="2"/>
      </rPr>
      <t xml:space="preserve">Economic and fiscal outlook </t>
    </r>
    <r>
      <rPr>
        <sz val="10"/>
        <rFont val="Calibri"/>
        <family val="2"/>
      </rPr>
      <t>forecast published March 2017.</t>
    </r>
  </si>
  <si>
    <r>
      <t>Per cent of GDP</t>
    </r>
    <r>
      <rPr>
        <vertAlign val="superscript"/>
        <sz val="14"/>
        <rFont val="Calibri"/>
        <family val="2"/>
      </rPr>
      <t>1</t>
    </r>
  </si>
  <si>
    <r>
      <t>Public sector net debt</t>
    </r>
    <r>
      <rPr>
        <vertAlign val="superscript"/>
        <sz val="10"/>
        <rFont val="Calibri"/>
        <family val="2"/>
      </rPr>
      <t>2</t>
    </r>
  </si>
  <si>
    <r>
      <t xml:space="preserve">2 </t>
    </r>
    <r>
      <rPr>
        <sz val="10"/>
        <rFont val="Calibri"/>
        <family val="2"/>
      </rPr>
      <t>Debt at end March; GDP centred on end-March.</t>
    </r>
  </si>
  <si>
    <r>
      <t xml:space="preserve">Forecast years (in blue) from 2016-17 are consistent with the OBR </t>
    </r>
    <r>
      <rPr>
        <i/>
        <sz val="10"/>
        <color indexed="8"/>
        <rFont val="Calibri"/>
        <family val="2"/>
      </rPr>
      <t>Economic and fiscal outlook</t>
    </r>
    <r>
      <rPr>
        <sz val="10"/>
        <color indexed="8"/>
        <rFont val="Calibri"/>
        <family val="2"/>
      </rPr>
      <t xml:space="preserve"> forecast published March 2017.</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</si>
  <si>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</si>
  <si>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</si>
  <si>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Outturn data consistent with the ONS/HM Treasury Public Sector Finances Statistical Bulletin released on 23</t>
    </r>
    <r>
      <rPr>
        <vertAlign val="superscript"/>
        <sz val="10"/>
        <rFont val="Calibri"/>
        <family val="2"/>
      </rPr>
      <t>rd</t>
    </r>
    <r>
      <rPr>
        <sz val="10"/>
        <rFont val="Calibri"/>
        <family val="2"/>
      </rPr>
      <t xml:space="preserve"> May 2017.</t>
    </r>
  </si>
  <si>
    <r>
      <t xml:space="preserve">Forecast years (in blue) from 2015-16 are consistent with the OBR </t>
    </r>
    <r>
      <rPr>
        <i/>
        <sz val="10"/>
        <rFont val="Calibri"/>
        <family val="2"/>
      </rPr>
      <t xml:space="preserve">Economic and fiscal outlook </t>
    </r>
    <r>
      <rPr>
        <sz val="10"/>
        <rFont val="Calibri"/>
        <family val="2"/>
      </rPr>
      <t>forecast published March 2017.</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</si>
  <si>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feed-in-tariffs, warm homes discount, capacity markets and contracts-for-difference in forecast years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</si>
  <si>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</si>
  <si>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</si>
  <si>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</si>
  <si>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</si>
  <si>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 xml:space="preserve">1 </t>
    </r>
    <r>
      <rPr>
        <sz val="10"/>
        <rFont val="Calibri"/>
        <family val="2"/>
      </rPr>
      <t>Data presented as a per cent of GDP is consistent with the latest available ONS GDP data (Second estimate of GDP, Q1 2017 released on 25 May 2017). Calendar GDP used for 1948-1954.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</si>
</sst>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27">
    <font>
      <sz val="11"/>
      <color indexed="8"/>
      <name val="Calibri"/>
      <family val="2"/>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4"/>
      <name val="Calibri"/>
      <family val="2"/>
    </font>
    <font>
      <sz val="8"/>
      <color indexed="8"/>
      <name val="Calibri"/>
      <family val="2"/>
    </font>
    <font>
      <sz val="10"/>
      <name val="Arial"/>
      <family val="2"/>
    </font>
    <font>
      <sz val="10"/>
      <name val="Arial"/>
      <family val="2"/>
    </font>
    <font>
      <sz val="10"/>
      <name val="Arial"/>
      <family val="2"/>
    </font>
    <font>
      <sz val="12"/>
      <color indexed="8"/>
      <name val="Calibri"/>
      <family val="2"/>
    </font>
    <font>
      <sz val="12"/>
      <name val="Calibri"/>
      <family val="2"/>
    </font>
    <font>
      <sz val="10"/>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vertAlign val="superscript"/>
      <sz val="10"/>
      <name val="Calibri"/>
      <family val="2"/>
    </font>
    <font>
      <i/>
      <sz val="10"/>
      <name val="Calibri"/>
      <family val="2"/>
    </font>
    <font>
      <vertAlign val="superscript"/>
      <sz val="14"/>
      <name val="Calibri"/>
      <family val="2"/>
    </font>
    <font>
      <i/>
      <sz val="10"/>
      <color indexed="8"/>
      <name val="Calibri"/>
      <family val="2"/>
    </font>
    <font>
      <b/>
      <sz val="16"/>
      <color indexed="8"/>
      <name val="Calibri"/>
      <family val="2"/>
    </font>
    <font>
      <b/>
      <sz val="12"/>
      <color indexed="8"/>
      <name val="Calibri"/>
      <family val="2"/>
    </font>
    <font>
      <vertAlign val="superscript"/>
      <sz val="11"/>
      <color indexed="8"/>
      <name val="Calibri"/>
      <family val="2"/>
    </font>
    <font>
      <i/>
      <sz val="11"/>
      <color indexed="8"/>
      <name val="Calibri"/>
      <family val="2"/>
    </font>
    <font>
      <u/>
      <sz val="11"/>
      <color theme="10"/>
      <name val="Calibri"/>
      <family val="2"/>
    </font>
    <font>
      <sz val="11"/>
      <color theme="8"/>
      <name val="Calibri"/>
      <family val="2"/>
    </font>
    <font>
      <sz val="10"/>
      <color theme="8"/>
      <name val="Calibri"/>
      <family val="2"/>
    </font>
    <font>
      <sz val="12"/>
      <color theme="8"/>
      <name val="Calibri"/>
      <family val="2"/>
    </font>
    <font>
      <u/>
      <sz val="18"/>
      <color theme="10"/>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2"/>
        <bgColor indexed="64"/>
      </patternFill>
    </fill>
    <fill>
      <patternFill patternType="solid">
        <fgColor theme="5"/>
        <bgColor indexed="64"/>
      </patternFill>
    </fill>
    <fill>
      <patternFill patternType="solid">
        <fgColor theme="0"/>
        <bgColor indexed="64"/>
      </patternFill>
    </fill>
  </fills>
  <borders count="110">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right/>
      <top/>
      <bottom style="thin">
        <color indexed="45"/>
      </bottom>
      <diagonal/>
    </border>
    <border>
      <left style="medium">
        <color indexed="45"/>
      </left>
      <right/>
      <top style="medium">
        <color indexed="45"/>
      </top>
      <bottom style="medium">
        <color indexed="45"/>
      </bottom>
      <diagonal/>
    </border>
    <border>
      <left style="medium">
        <color indexed="45"/>
      </left>
      <right style="medium">
        <color indexed="45"/>
      </right>
      <top/>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medium">
        <color indexed="45"/>
      </left>
      <right/>
      <top/>
      <bottom/>
      <diagonal/>
    </border>
    <border>
      <left/>
      <right style="medium">
        <color indexed="45"/>
      </right>
      <top/>
      <bottom/>
      <diagonal/>
    </border>
    <border>
      <left/>
      <right style="medium">
        <color indexed="45"/>
      </right>
      <top style="thin">
        <color indexed="45"/>
      </top>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style="medium">
        <color indexed="45"/>
      </left>
      <right/>
      <top/>
      <bottom style="dotted">
        <color indexed="45"/>
      </bottom>
      <diagonal/>
    </border>
    <border>
      <left/>
      <right/>
      <top/>
      <bottom style="dotted">
        <color indexed="45"/>
      </bottom>
      <diagonal/>
    </border>
    <border>
      <left style="medium">
        <color indexed="45"/>
      </left>
      <right style="thin">
        <color indexed="45"/>
      </right>
      <top style="dotted">
        <color indexed="45"/>
      </top>
      <bottom/>
      <diagonal/>
    </border>
    <border>
      <left/>
      <right/>
      <top style="dotted">
        <color indexed="45"/>
      </top>
      <bottom/>
      <diagonal/>
    </border>
    <border>
      <left/>
      <right style="medium">
        <color indexed="45"/>
      </right>
      <top style="dotted">
        <color indexed="45"/>
      </top>
      <bottom/>
      <diagonal/>
    </border>
    <border>
      <left style="medium">
        <color indexed="45"/>
      </left>
      <right/>
      <top style="dotted">
        <color indexed="45"/>
      </top>
      <bottom/>
      <diagonal/>
    </border>
    <border>
      <left/>
      <right style="thin">
        <color indexed="45"/>
      </right>
      <top/>
      <bottom/>
      <diagonal/>
    </border>
    <border>
      <left style="medium">
        <color indexed="45"/>
      </left>
      <right/>
      <top/>
      <bottom style="medium">
        <color indexed="45"/>
      </bottom>
      <diagonal/>
    </border>
    <border>
      <left/>
      <right style="medium">
        <color indexed="45"/>
      </right>
      <top/>
      <bottom style="medium">
        <color indexed="45"/>
      </bottom>
      <diagonal/>
    </border>
    <border>
      <left/>
      <right/>
      <top style="thin">
        <color indexed="45"/>
      </top>
      <bottom style="thin">
        <color indexed="45"/>
      </bottom>
      <diagonal/>
    </border>
    <border>
      <left style="medium">
        <color indexed="45"/>
      </left>
      <right style="thin">
        <color indexed="45"/>
      </right>
      <top/>
      <bottom style="dotted">
        <color indexed="45"/>
      </bottom>
      <diagonal/>
    </border>
    <border>
      <left style="thin">
        <color indexed="45"/>
      </left>
      <right/>
      <top/>
      <bottom/>
      <diagonal/>
    </border>
    <border>
      <left/>
      <right style="medium">
        <color indexed="45"/>
      </right>
      <top style="thin">
        <color indexed="45"/>
      </top>
      <bottom style="thin">
        <color indexed="45"/>
      </bottom>
      <diagonal/>
    </border>
    <border>
      <left style="medium">
        <color indexed="45"/>
      </left>
      <right style="medium">
        <color indexed="45"/>
      </right>
      <top style="thin">
        <color indexed="45"/>
      </top>
      <bottom style="thin">
        <color indexed="45"/>
      </bottom>
      <diagonal/>
    </border>
    <border>
      <left/>
      <right style="medium">
        <color indexed="45"/>
      </right>
      <top/>
      <bottom style="dotted">
        <color indexed="45"/>
      </bottom>
      <diagonal/>
    </border>
    <border>
      <left style="medium">
        <color indexed="45"/>
      </left>
      <right style="medium">
        <color indexed="45"/>
      </right>
      <top/>
      <bottom style="dashed">
        <color indexed="45"/>
      </bottom>
      <diagonal/>
    </border>
    <border>
      <left style="medium">
        <color indexed="45"/>
      </left>
      <right/>
      <top style="thin">
        <color indexed="45"/>
      </top>
      <bottom style="thin">
        <color indexed="4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theme="8"/>
      </bottom>
      <diagonal/>
    </border>
    <border>
      <left/>
      <right style="thick">
        <color theme="0"/>
      </right>
      <top style="thick">
        <color theme="0"/>
      </top>
      <bottom/>
      <diagonal/>
    </border>
    <border>
      <left/>
      <right style="thick">
        <color theme="0"/>
      </right>
      <top/>
      <bottom/>
      <diagonal/>
    </border>
    <border>
      <left/>
      <right style="thick">
        <color theme="0"/>
      </right>
      <top/>
      <bottom style="thick">
        <color theme="0"/>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top/>
      <bottom style="thin">
        <color theme="8"/>
      </bottom>
      <diagonal/>
    </border>
    <border>
      <left/>
      <right style="thick">
        <color theme="0"/>
      </right>
      <top/>
      <bottom style="thin">
        <color theme="8"/>
      </bottom>
      <diagonal/>
    </border>
    <border>
      <left/>
      <right/>
      <top style="dotted">
        <color theme="7"/>
      </top>
      <bottom/>
      <diagonal/>
    </border>
    <border>
      <left style="thick">
        <color theme="0"/>
      </left>
      <right/>
      <top/>
      <bottom style="thin">
        <color theme="8"/>
      </bottom>
      <diagonal/>
    </border>
    <border>
      <left/>
      <right/>
      <top style="medium">
        <color indexed="45"/>
      </top>
      <bottom style="thin">
        <color theme="8"/>
      </bottom>
      <diagonal/>
    </border>
    <border>
      <left/>
      <right style="medium">
        <color theme="8"/>
      </right>
      <top/>
      <bottom/>
      <diagonal/>
    </border>
    <border>
      <left style="medium">
        <color indexed="45"/>
      </left>
      <right style="dotted">
        <color theme="8"/>
      </right>
      <top/>
      <bottom/>
      <diagonal/>
    </border>
    <border>
      <left style="dotted">
        <color theme="8"/>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bottom style="thin">
        <color theme="8"/>
      </bottom>
      <diagonal/>
    </border>
    <border>
      <left style="medium">
        <color indexed="45"/>
      </left>
      <right style="medium">
        <color theme="8"/>
      </right>
      <top/>
      <bottom/>
      <diagonal/>
    </border>
    <border>
      <left style="medium">
        <color theme="8"/>
      </left>
      <right/>
      <top/>
      <bottom/>
      <diagonal/>
    </border>
    <border>
      <left/>
      <right/>
      <top style="thin">
        <color theme="8"/>
      </top>
      <bottom style="thin">
        <color indexed="45"/>
      </bottom>
      <diagonal/>
    </border>
    <border>
      <left/>
      <right style="medium">
        <color theme="8"/>
      </right>
      <top/>
      <bottom style="thin">
        <color indexed="45"/>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style="thin">
        <color indexed="45"/>
      </left>
      <right/>
      <top/>
      <bottom style="thin">
        <color theme="8"/>
      </bottom>
      <diagonal/>
    </border>
    <border>
      <left style="medium">
        <color theme="8"/>
      </left>
      <right style="medium">
        <color indexed="45"/>
      </right>
      <top/>
      <bottom/>
      <diagonal/>
    </border>
    <border>
      <left style="dotted">
        <color theme="8"/>
      </left>
      <right style="thin">
        <color indexed="45"/>
      </right>
      <top/>
      <bottom style="dotted">
        <color theme="8"/>
      </bottom>
      <diagonal/>
    </border>
    <border>
      <left style="thin">
        <color indexed="45"/>
      </left>
      <right/>
      <top/>
      <bottom style="dotted">
        <color theme="8"/>
      </bottom>
      <diagonal/>
    </border>
    <border>
      <left/>
      <right/>
      <top/>
      <bottom style="dotted">
        <color theme="8"/>
      </bottom>
      <diagonal/>
    </border>
    <border>
      <left style="medium">
        <color theme="8"/>
      </left>
      <right/>
      <top style="medium">
        <color theme="8"/>
      </top>
      <bottom style="medium">
        <color theme="8"/>
      </bottom>
      <diagonal/>
    </border>
    <border>
      <left style="medium">
        <color theme="8"/>
      </left>
      <right style="thin">
        <color indexed="45"/>
      </right>
      <top/>
      <bottom/>
      <diagonal/>
    </border>
    <border>
      <left/>
      <right style="medium">
        <color theme="8"/>
      </right>
      <top/>
      <bottom style="dotted">
        <color theme="8"/>
      </bottom>
      <diagonal/>
    </border>
    <border>
      <left style="medium">
        <color theme="8"/>
      </left>
      <right style="dotted">
        <color theme="8"/>
      </right>
      <top style="dotted">
        <color theme="8"/>
      </top>
      <bottom/>
      <diagonal/>
    </border>
    <border>
      <left style="medium">
        <color theme="8"/>
      </left>
      <right/>
      <top/>
      <bottom style="thin">
        <color theme="8"/>
      </bottom>
      <diagonal/>
    </border>
    <border>
      <left style="medium">
        <color theme="8"/>
      </left>
      <right/>
      <top/>
      <bottom style="medium">
        <color theme="8"/>
      </bottom>
      <diagonal/>
    </border>
    <border>
      <left/>
      <right style="medium">
        <color theme="8"/>
      </right>
      <top/>
      <bottom style="medium">
        <color theme="8"/>
      </bottom>
      <diagonal/>
    </border>
    <border>
      <left/>
      <right style="medium">
        <color indexed="45"/>
      </right>
      <top/>
      <bottom style="dotted">
        <color theme="8"/>
      </bottom>
      <diagonal/>
    </border>
    <border>
      <left/>
      <right/>
      <top style="thin">
        <color theme="8"/>
      </top>
      <bottom style="thin">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style="thin">
        <color theme="8"/>
      </top>
      <bottom/>
      <diagonal/>
    </border>
    <border>
      <left/>
      <right/>
      <top style="thin">
        <color theme="8"/>
      </top>
      <bottom/>
      <diagonal/>
    </border>
    <border>
      <left/>
      <right/>
      <top style="medium">
        <color theme="8"/>
      </top>
      <bottom style="thin">
        <color theme="8"/>
      </bottom>
      <diagonal/>
    </border>
    <border>
      <left/>
      <right style="thick">
        <color theme="0"/>
      </right>
      <top style="medium">
        <color theme="8"/>
      </top>
      <bottom style="thin">
        <color theme="8"/>
      </bottom>
      <diagonal/>
    </border>
  </borders>
  <cellStyleXfs count="530">
    <xf numFmtId="0" fontId="0" fillId="0" borderId="0"/>
    <xf numFmtId="182" fontId="3" fillId="0" borderId="0" applyFill="0" applyBorder="0" applyAlignment="0" applyProtection="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5" fillId="0" borderId="0"/>
    <xf numFmtId="0" fontId="2" fillId="0" borderId="0"/>
    <xf numFmtId="0" fontId="3" fillId="0" borderId="0"/>
    <xf numFmtId="0" fontId="2" fillId="0" borderId="0"/>
    <xf numFmtId="0" fontId="3" fillId="0" borderId="0"/>
    <xf numFmtId="0" fontId="2" fillId="0" borderId="0"/>
    <xf numFmtId="0" fontId="3" fillId="0" borderId="0"/>
    <xf numFmtId="0" fontId="5" fillId="0" borderId="0"/>
    <xf numFmtId="0" fontId="5" fillId="0" borderId="0"/>
    <xf numFmtId="0" fontId="2" fillId="0" borderId="0"/>
    <xf numFmtId="0" fontId="3" fillId="0" borderId="0"/>
    <xf numFmtId="0" fontId="5"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alignment horizontal="left" wrapText="1"/>
    </xf>
    <xf numFmtId="0" fontId="2" fillId="0" borderId="0"/>
    <xf numFmtId="0" fontId="3" fillId="0" borderId="0"/>
    <xf numFmtId="0" fontId="6" fillId="0" borderId="1" applyNumberFormat="0" applyFill="0" applyProtection="0">
      <alignment horizontal="center"/>
    </xf>
    <xf numFmtId="0" fontId="2" fillId="0" borderId="0"/>
    <xf numFmtId="164" fontId="3" fillId="0" borderId="0" applyFont="0" applyFill="0" applyBorder="0" applyProtection="0">
      <alignment horizontal="right"/>
    </xf>
    <xf numFmtId="164" fontId="3" fillId="0" borderId="0" applyFont="0" applyFill="0" applyBorder="0" applyProtection="0">
      <alignment horizontal="right"/>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0" borderId="0" applyNumberFormat="0" applyFill="0" applyBorder="0" applyAlignment="0">
      <protection locked="0"/>
    </xf>
    <xf numFmtId="0" fontId="9" fillId="3" borderId="0" applyNumberFormat="0" applyBorder="0" applyAlignment="0" applyProtection="0"/>
    <xf numFmtId="0" fontId="9" fillId="3" borderId="0" applyNumberFormat="0" applyBorder="0" applyAlignment="0" applyProtection="0"/>
    <xf numFmtId="176" fontId="3" fillId="0" borderId="0" applyBorder="0"/>
    <xf numFmtId="0" fontId="10" fillId="0" borderId="0" applyNumberFormat="0" applyAlignment="0">
      <alignment horizontal="left"/>
    </xf>
    <xf numFmtId="183" fontId="11" fillId="0" borderId="2" applyAlignment="0" applyProtection="0"/>
    <xf numFmtId="49" fontId="12" fillId="0" borderId="0" applyFont="0" applyFill="0" applyBorder="0" applyAlignment="0" applyProtection="0">
      <alignment horizontal="left"/>
    </xf>
    <xf numFmtId="3" fontId="13" fillId="0" borderId="0" applyAlignment="0" applyProtection="0"/>
    <xf numFmtId="178" fontId="14" fillId="0" borderId="0" applyFill="0" applyBorder="0" applyAlignment="0" applyProtection="0"/>
    <xf numFmtId="49" fontId="14" fillId="0" borderId="0" applyNumberFormat="0" applyAlignment="0" applyProtection="0">
      <alignment horizontal="left"/>
    </xf>
    <xf numFmtId="49" fontId="15" fillId="0" borderId="3" applyNumberFormat="0" applyAlignment="0" applyProtection="0">
      <alignment horizontal="left" wrapText="1"/>
    </xf>
    <xf numFmtId="49" fontId="15" fillId="0" borderId="0" applyNumberFormat="0" applyAlignment="0" applyProtection="0">
      <alignment horizontal="left" wrapText="1"/>
    </xf>
    <xf numFmtId="49" fontId="16"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7" fontId="19" fillId="0" borderId="0" applyFont="0" applyFill="0" applyBorder="0" applyProtection="0">
      <alignment horizontal="left"/>
    </xf>
    <xf numFmtId="184" fontId="20" fillId="22" borderId="6"/>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0" fontId="22" fillId="0" borderId="0" applyFont="0" applyFill="0" applyBorder="0" applyAlignment="0" applyProtection="0">
      <alignment horizontal="right"/>
    </xf>
    <xf numFmtId="185" fontId="22" fillId="0" borderId="0" applyFont="0" applyFill="0" applyBorder="0" applyAlignment="0" applyProtection="0"/>
    <xf numFmtId="186" fontId="22" fillId="0" borderId="0" applyFont="0" applyFill="0" applyBorder="0" applyAlignment="0" applyProtection="0">
      <alignment horizontal="right"/>
    </xf>
    <xf numFmtId="43" fontId="3" fillId="0" borderId="0" applyFont="0" applyFill="0" applyBorder="0" applyAlignment="0" applyProtection="0"/>
    <xf numFmtId="181" fontId="3"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9" fontId="2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90" fontId="22" fillId="0" borderId="0" applyFont="0" applyFill="0" applyBorder="0" applyAlignment="0" applyProtection="0"/>
    <xf numFmtId="3" fontId="23" fillId="0" borderId="0" applyFont="0" applyFill="0" applyBorder="0" applyAlignment="0" applyProtection="0"/>
    <xf numFmtId="0" fontId="24" fillId="0" borderId="0"/>
    <xf numFmtId="0" fontId="25" fillId="0" borderId="0"/>
    <xf numFmtId="0" fontId="24" fillId="0" borderId="0"/>
    <xf numFmtId="0" fontId="25" fillId="0" borderId="0"/>
    <xf numFmtId="0" fontId="3" fillId="0" borderId="0"/>
    <xf numFmtId="0" fontId="3" fillId="0" borderId="0"/>
    <xf numFmtId="0" fontId="3" fillId="0" borderId="0"/>
    <xf numFmtId="0" fontId="26" fillId="0" borderId="0">
      <alignment horizontal="left" indent="3"/>
    </xf>
    <xf numFmtId="0" fontId="26" fillId="0" borderId="0">
      <alignment horizontal="left" indent="5"/>
    </xf>
    <xf numFmtId="0" fontId="3" fillId="0" borderId="0">
      <alignment horizontal="left"/>
    </xf>
    <xf numFmtId="0" fontId="3" fillId="0" borderId="0"/>
    <xf numFmtId="0" fontId="3" fillId="0" borderId="0">
      <alignment horizontal="left"/>
    </xf>
    <xf numFmtId="0" fontId="22" fillId="0" borderId="0" applyFont="0" applyFill="0" applyBorder="0" applyAlignment="0" applyProtection="0">
      <alignment horizontal="right"/>
    </xf>
    <xf numFmtId="44"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192" fontId="27" fillId="0" borderId="0" applyFont="0" applyFill="0" applyBorder="0" applyAlignment="0" applyProtection="0"/>
    <xf numFmtId="0" fontId="22" fillId="0" borderId="0" applyFill="0" applyBorder="0" applyProtection="0"/>
    <xf numFmtId="193" fontId="27"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0" fontId="28" fillId="0" borderId="7" applyNumberFormat="0" applyBorder="0" applyAlignment="0" applyProtection="0">
      <alignment horizontal="right" vertical="center"/>
    </xf>
    <xf numFmtId="0" fontId="3" fillId="0" borderId="0">
      <protection locked="0"/>
    </xf>
    <xf numFmtId="0" fontId="3" fillId="0" borderId="0"/>
    <xf numFmtId="0" fontId="22" fillId="0" borderId="8" applyNumberFormat="0" applyFont="0" applyFill="0" applyAlignment="0" applyProtection="0"/>
    <xf numFmtId="0" fontId="3" fillId="0" borderId="0">
      <protection locked="0"/>
    </xf>
    <xf numFmtId="0" fontId="3" fillId="0" borderId="0">
      <protection locked="0"/>
    </xf>
    <xf numFmtId="177" fontId="3" fillId="0" borderId="0" applyFont="0" applyFill="0" applyBorder="0" applyAlignment="0" applyProtection="0"/>
    <xf numFmtId="198"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2" fontId="23" fillId="0" borderId="0" applyFont="0" applyFill="0" applyBorder="0" applyAlignment="0" applyProtection="0"/>
    <xf numFmtId="0" fontId="30" fillId="0" borderId="0"/>
    <xf numFmtId="0" fontId="31" fillId="0" borderId="0">
      <alignment horizontal="right"/>
      <protection locked="0"/>
    </xf>
    <xf numFmtId="0" fontId="2" fillId="0" borderId="9"/>
    <xf numFmtId="0" fontId="3" fillId="0" borderId="0">
      <alignment horizontal="left"/>
    </xf>
    <xf numFmtId="0" fontId="32" fillId="0" borderId="0">
      <alignment horizontal="left"/>
    </xf>
    <xf numFmtId="0" fontId="33" fillId="0" borderId="0" applyFill="0" applyBorder="0" applyProtection="0">
      <alignment horizontal="left"/>
    </xf>
    <xf numFmtId="0" fontId="33" fillId="0" borderId="0">
      <alignment horizontal="left"/>
    </xf>
    <xf numFmtId="0" fontId="34" fillId="0" borderId="0" applyNumberFormat="0" applyFill="0" applyBorder="0" applyProtection="0">
      <alignment horizontal="left"/>
    </xf>
    <xf numFmtId="0" fontId="35" fillId="0" borderId="0">
      <alignment horizontal="left"/>
    </xf>
    <xf numFmtId="0" fontId="34"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36" fillId="4" borderId="0" applyNumberFormat="0" applyBorder="0" applyAlignment="0" applyProtection="0"/>
    <xf numFmtId="0" fontId="36" fillId="4" borderId="0" applyNumberFormat="0" applyBorder="0" applyAlignment="0" applyProtection="0"/>
    <xf numFmtId="38" fontId="37" fillId="23" borderId="0" applyNumberFormat="0" applyBorder="0" applyAlignment="0" applyProtection="0"/>
    <xf numFmtId="0" fontId="3" fillId="0" borderId="0"/>
    <xf numFmtId="0" fontId="2" fillId="0" borderId="0"/>
    <xf numFmtId="0" fontId="22" fillId="0" borderId="0" applyFont="0" applyFill="0" applyBorder="0" applyAlignment="0" applyProtection="0">
      <alignment horizontal="right"/>
    </xf>
    <xf numFmtId="0" fontId="38" fillId="0" borderId="0" applyProtection="0">
      <alignment horizontal="right"/>
    </xf>
    <xf numFmtId="0" fontId="39" fillId="0" borderId="0">
      <alignment horizontal="left"/>
    </xf>
    <xf numFmtId="0" fontId="39" fillId="0" borderId="0">
      <alignment horizontal="left"/>
    </xf>
    <xf numFmtId="0" fontId="40" fillId="0" borderId="10" applyNumberFormat="0" applyAlignment="0" applyProtection="0">
      <alignment horizontal="left" vertical="center"/>
    </xf>
    <xf numFmtId="0" fontId="40" fillId="0" borderId="11">
      <alignment horizontal="left" vertical="center"/>
    </xf>
    <xf numFmtId="0" fontId="41" fillId="24" borderId="12" applyProtection="0">
      <alignment horizontal="right"/>
    </xf>
    <xf numFmtId="0" fontId="42" fillId="24" borderId="0" applyProtection="0">
      <alignment horizontal="left"/>
    </xf>
    <xf numFmtId="0" fontId="43" fillId="0" borderId="0" applyNumberFormat="0" applyFill="0" applyBorder="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46" fillId="0" borderId="0">
      <alignment horizontal="left"/>
    </xf>
    <xf numFmtId="0" fontId="3" fillId="0" borderId="14">
      <alignment horizontal="left" vertical="top"/>
    </xf>
    <xf numFmtId="0" fontId="47" fillId="0" borderId="15" applyNumberFormat="0" applyFill="0" applyAlignment="0" applyProtection="0"/>
    <xf numFmtId="0" fontId="47" fillId="0" borderId="15" applyNumberFormat="0" applyFill="0" applyAlignment="0" applyProtection="0"/>
    <xf numFmtId="168" fontId="40" fillId="0" borderId="0" applyNumberFormat="0" applyFill="0" applyAlignment="0" applyProtection="0"/>
    <xf numFmtId="0" fontId="48" fillId="0" borderId="0">
      <alignment horizontal="left"/>
    </xf>
    <xf numFmtId="0" fontId="3" fillId="0" borderId="14">
      <alignment horizontal="left" vertical="top"/>
    </xf>
    <xf numFmtId="0" fontId="49" fillId="0" borderId="16" applyNumberFormat="0" applyFill="0" applyAlignment="0" applyProtection="0"/>
    <xf numFmtId="0" fontId="49" fillId="0" borderId="16" applyNumberFormat="0" applyFill="0" applyAlignment="0" applyProtection="0"/>
    <xf numFmtId="168" fontId="50" fillId="0" borderId="0" applyNumberFormat="0" applyFill="0" applyAlignment="0" applyProtection="0"/>
    <xf numFmtId="0" fontId="51" fillId="0" borderId="0">
      <alignment horizontal="left"/>
    </xf>
    <xf numFmtId="0" fontId="49" fillId="0" borderId="0" applyNumberFormat="0" applyFill="0" applyBorder="0" applyAlignment="0" applyProtection="0"/>
    <xf numFmtId="0" fontId="49" fillId="0" borderId="0" applyNumberFormat="0" applyFill="0" applyBorder="0" applyAlignment="0" applyProtection="0"/>
    <xf numFmtId="168" fontId="26" fillId="0" borderId="0" applyNumberFormat="0" applyFill="0" applyAlignment="0" applyProtection="0"/>
    <xf numFmtId="168" fontId="52" fillId="0" borderId="0" applyNumberFormat="0" applyFill="0" applyAlignment="0" applyProtection="0"/>
    <xf numFmtId="168" fontId="53" fillId="0" borderId="0" applyNumberFormat="0" applyFill="0" applyAlignment="0" applyProtection="0"/>
    <xf numFmtId="168" fontId="53" fillId="0" borderId="0" applyNumberFormat="0" applyFont="0" applyFill="0" applyBorder="0" applyAlignment="0" applyProtection="0"/>
    <xf numFmtId="168" fontId="53"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2" fillId="0" borderId="0">
      <alignment horizontal="center"/>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22" fillId="0" borderId="0" applyNumberFormat="0" applyFill="0" applyBorder="0" applyAlignment="0" applyProtection="0"/>
    <xf numFmtId="0" fontId="56" fillId="0" borderId="0" applyFill="0" applyBorder="0" applyProtection="0">
      <alignment horizontal="left"/>
    </xf>
    <xf numFmtId="0" fontId="57" fillId="7" borderId="4" applyNumberFormat="0" applyAlignment="0" applyProtection="0"/>
    <xf numFmtId="10" fontId="37" fillId="25" borderId="17"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41" fillId="0" borderId="18" applyProtection="0">
      <alignment horizontal="right"/>
    </xf>
    <xf numFmtId="0" fontId="41" fillId="0" borderId="12" applyProtection="0">
      <alignment horizontal="right"/>
    </xf>
    <xf numFmtId="0" fontId="41" fillId="0" borderId="19" applyProtection="0">
      <alignment horizontal="center"/>
      <protection locked="0"/>
    </xf>
    <xf numFmtId="0" fontId="3" fillId="0" borderId="0"/>
    <xf numFmtId="0" fontId="58" fillId="0" borderId="20" applyNumberFormat="0" applyFill="0" applyAlignment="0" applyProtection="0"/>
    <xf numFmtId="0" fontId="58" fillId="0" borderId="20" applyNumberFormat="0" applyFill="0" applyAlignment="0" applyProtection="0"/>
    <xf numFmtId="0" fontId="3" fillId="0" borderId="0"/>
    <xf numFmtId="0" fontId="3" fillId="0" borderId="0"/>
    <xf numFmtId="0" fontId="3" fillId="0" borderId="0"/>
    <xf numFmtId="199" fontId="22" fillId="0" borderId="0" applyFont="0" applyFill="0" applyBorder="0" applyAlignment="0" applyProtection="0"/>
    <xf numFmtId="200" fontId="22" fillId="0" borderId="0" applyFont="0" applyFill="0" applyBorder="0" applyAlignment="0" applyProtection="0"/>
    <xf numFmtId="179" fontId="59" fillId="0" borderId="0" applyFont="0" applyFill="0" applyBorder="0" applyAlignment="0" applyProtection="0"/>
    <xf numFmtId="180" fontId="59" fillId="0" borderId="0" applyFont="0" applyFill="0" applyBorder="0" applyAlignment="0" applyProtection="0"/>
    <xf numFmtId="0" fontId="60" fillId="0" borderId="0" applyNumberFormat="0">
      <alignment horizontal="left"/>
    </xf>
    <xf numFmtId="0" fontId="22" fillId="0" borderId="0" applyFont="0" applyFill="0" applyBorder="0" applyAlignment="0" applyProtection="0">
      <alignment horizontal="right"/>
    </xf>
    <xf numFmtId="201" fontId="22" fillId="0" borderId="0" applyFont="0" applyFill="0" applyBorder="0" applyAlignment="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0" fontId="61" fillId="26" borderId="0" applyNumberFormat="0" applyBorder="0" applyAlignment="0" applyProtection="0"/>
    <xf numFmtId="0" fontId="61" fillId="26" borderId="0" applyNumberFormat="0" applyBorder="0" applyAlignment="0" applyProtection="0"/>
    <xf numFmtId="37" fontId="62" fillId="0" borderId="0"/>
    <xf numFmtId="0" fontId="63" fillId="0" borderId="0"/>
    <xf numFmtId="3" fontId="64" fillId="0" borderId="0"/>
    <xf numFmtId="0" fontId="63" fillId="0" borderId="0"/>
    <xf numFmtId="0" fontId="63" fillId="0" borderId="0"/>
    <xf numFmtId="0" fontId="63" fillId="0" borderId="0"/>
    <xf numFmtId="0" fontId="63" fillId="0" borderId="0"/>
    <xf numFmtId="0" fontId="22" fillId="0" borderId="0" applyFill="0" applyBorder="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1"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0" fontId="65" fillId="0" borderId="0"/>
    <xf numFmtId="0" fontId="1" fillId="0" borderId="0"/>
    <xf numFmtId="0" fontId="1" fillId="0" borderId="0"/>
    <xf numFmtId="0" fontId="104" fillId="0" borderId="0"/>
    <xf numFmtId="0" fontId="105" fillId="0" borderId="0"/>
    <xf numFmtId="0" fontId="106"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1" fillId="27" borderId="21" applyNumberFormat="0" applyFont="0" applyAlignment="0" applyProtection="0"/>
    <xf numFmtId="0" fontId="3" fillId="27" borderId="21" applyNumberFormat="0" applyFont="0" applyAlignment="0" applyProtection="0"/>
    <xf numFmtId="0" fontId="66" fillId="0" borderId="0"/>
    <xf numFmtId="0" fontId="30" fillId="0" borderId="0"/>
    <xf numFmtId="0" fontId="30" fillId="0" borderId="0"/>
    <xf numFmtId="0" fontId="67" fillId="20" borderId="22" applyNumberFormat="0" applyAlignment="0" applyProtection="0"/>
    <xf numFmtId="0" fontId="67" fillId="20" borderId="22" applyNumberFormat="0" applyAlignment="0" applyProtection="0"/>
    <xf numFmtId="40" fontId="68" fillId="28" borderId="0">
      <alignment horizontal="right"/>
    </xf>
    <xf numFmtId="0" fontId="69" fillId="28" borderId="0">
      <alignment horizontal="right"/>
    </xf>
    <xf numFmtId="0" fontId="70" fillId="28" borderId="23"/>
    <xf numFmtId="0" fontId="70" fillId="0" borderId="0" applyBorder="0">
      <alignment horizontal="centerContinuous"/>
    </xf>
    <xf numFmtId="0" fontId="71"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1" fontId="72" fillId="0" borderId="0" applyProtection="0">
      <alignment horizontal="right" vertical="center"/>
    </xf>
    <xf numFmtId="9" fontId="73"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2" fontId="27" fillId="0" borderId="0" applyFont="0" applyFill="0" applyBorder="0" applyAlignment="0" applyProtection="0"/>
    <xf numFmtId="3" fontId="14" fillId="29" borderId="24"/>
    <xf numFmtId="3" fontId="14" fillId="0" borderId="24" applyFont="0" applyFill="0" applyBorder="0" applyAlignment="0" applyProtection="0">
      <protection locked="0"/>
    </xf>
    <xf numFmtId="0" fontId="66" fillId="0" borderId="0"/>
    <xf numFmtId="0" fontId="2" fillId="0" borderId="0"/>
    <xf numFmtId="0" fontId="37" fillId="0" borderId="0"/>
    <xf numFmtId="203" fontId="75" fillId="0" borderId="0"/>
    <xf numFmtId="0" fontId="3" fillId="0" borderId="0"/>
    <xf numFmtId="0" fontId="3" fillId="0" borderId="0"/>
    <xf numFmtId="2" fontId="76" fillId="30" borderId="25" applyAlignment="0" applyProtection="0">
      <protection locked="0"/>
    </xf>
    <xf numFmtId="0" fontId="77" fillId="25" borderId="25" applyNumberFormat="0" applyAlignment="0" applyProtection="0"/>
    <xf numFmtId="0" fontId="78" fillId="31" borderId="17" applyNumberFormat="0" applyAlignment="0" applyProtection="0">
      <alignment horizontal="center" vertical="center"/>
    </xf>
    <xf numFmtId="0" fontId="37" fillId="0" borderId="0"/>
    <xf numFmtId="0" fontId="2" fillId="0" borderId="0"/>
    <xf numFmtId="4" fontId="65" fillId="32" borderId="22" applyNumberFormat="0" applyProtection="0">
      <alignment vertical="center"/>
    </xf>
    <xf numFmtId="4" fontId="79" fillId="32" borderId="22" applyNumberFormat="0" applyProtection="0">
      <alignment vertical="center"/>
    </xf>
    <xf numFmtId="4" fontId="65" fillId="32" borderId="22" applyNumberFormat="0" applyProtection="0">
      <alignment horizontal="left" vertical="center" indent="1"/>
    </xf>
    <xf numFmtId="4" fontId="65" fillId="32" borderId="22" applyNumberFormat="0" applyProtection="0">
      <alignment horizontal="left" vertical="center" indent="1"/>
    </xf>
    <xf numFmtId="0" fontId="3" fillId="33" borderId="22" applyNumberFormat="0" applyProtection="0">
      <alignment horizontal="left" vertical="center" indent="1"/>
    </xf>
    <xf numFmtId="4" fontId="65" fillId="34" borderId="22" applyNumberFormat="0" applyProtection="0">
      <alignment horizontal="right" vertical="center"/>
    </xf>
    <xf numFmtId="4" fontId="65" fillId="35" borderId="22" applyNumberFormat="0" applyProtection="0">
      <alignment horizontal="right" vertical="center"/>
    </xf>
    <xf numFmtId="4" fontId="65" fillId="36" borderId="22" applyNumberFormat="0" applyProtection="0">
      <alignment horizontal="right" vertical="center"/>
    </xf>
    <xf numFmtId="4" fontId="65" fillId="37" borderId="22" applyNumberFormat="0" applyProtection="0">
      <alignment horizontal="right" vertical="center"/>
    </xf>
    <xf numFmtId="4" fontId="65" fillId="38" borderId="22" applyNumberFormat="0" applyProtection="0">
      <alignment horizontal="right" vertical="center"/>
    </xf>
    <xf numFmtId="4" fontId="65" fillId="39" borderId="22" applyNumberFormat="0" applyProtection="0">
      <alignment horizontal="right" vertical="center"/>
    </xf>
    <xf numFmtId="4" fontId="65" fillId="40" borderId="22" applyNumberFormat="0" applyProtection="0">
      <alignment horizontal="right" vertical="center"/>
    </xf>
    <xf numFmtId="4" fontId="65" fillId="41" borderId="22" applyNumberFormat="0" applyProtection="0">
      <alignment horizontal="right" vertical="center"/>
    </xf>
    <xf numFmtId="4" fontId="65" fillId="42" borderId="22" applyNumberFormat="0" applyProtection="0">
      <alignment horizontal="right" vertical="center"/>
    </xf>
    <xf numFmtId="4" fontId="20" fillId="43" borderId="22" applyNumberFormat="0" applyProtection="0">
      <alignment horizontal="left" vertical="center" indent="1"/>
    </xf>
    <xf numFmtId="4" fontId="65" fillId="44" borderId="26" applyNumberFormat="0" applyProtection="0">
      <alignment horizontal="left" vertical="center" indent="1"/>
    </xf>
    <xf numFmtId="4" fontId="80" fillId="45" borderId="0" applyNumberFormat="0" applyProtection="0">
      <alignment horizontal="left" vertical="center" indent="1"/>
    </xf>
    <xf numFmtId="0" fontId="3" fillId="33" borderId="22" applyNumberFormat="0" applyProtection="0">
      <alignment horizontal="left" vertical="center" indent="1"/>
    </xf>
    <xf numFmtId="4" fontId="65" fillId="44" borderId="22" applyNumberFormat="0" applyProtection="0">
      <alignment horizontal="left" vertical="center" indent="1"/>
    </xf>
    <xf numFmtId="4" fontId="65" fillId="46"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1" borderId="22" applyNumberFormat="0" applyProtection="0">
      <alignment horizontal="left" vertical="center" indent="1"/>
    </xf>
    <xf numFmtId="0" fontId="3" fillId="31" borderId="22" applyNumberFormat="0" applyProtection="0">
      <alignment horizontal="left" vertical="center" indent="1"/>
    </xf>
    <xf numFmtId="0" fontId="3" fillId="23" borderId="22" applyNumberFormat="0" applyProtection="0">
      <alignment horizontal="left" vertical="center" indent="1"/>
    </xf>
    <xf numFmtId="0" fontId="3" fillId="23" borderId="22" applyNumberFormat="0" applyProtection="0">
      <alignment horizontal="left" vertical="center" indent="1"/>
    </xf>
    <xf numFmtId="0" fontId="3" fillId="33" borderId="22" applyNumberFormat="0" applyProtection="0">
      <alignment horizontal="left" vertical="center" indent="1"/>
    </xf>
    <xf numFmtId="0" fontId="3" fillId="33" borderId="22" applyNumberFormat="0" applyProtection="0">
      <alignment horizontal="left" vertical="center" indent="1"/>
    </xf>
    <xf numFmtId="4" fontId="65" fillId="25" borderId="22" applyNumberFormat="0" applyProtection="0">
      <alignment vertical="center"/>
    </xf>
    <xf numFmtId="4" fontId="79" fillId="25" borderId="22" applyNumberFormat="0" applyProtection="0">
      <alignment vertical="center"/>
    </xf>
    <xf numFmtId="4" fontId="65" fillId="25" borderId="22" applyNumberFormat="0" applyProtection="0">
      <alignment horizontal="left" vertical="center" indent="1"/>
    </xf>
    <xf numFmtId="4" fontId="65" fillId="25" borderId="22" applyNumberFormat="0" applyProtection="0">
      <alignment horizontal="left" vertical="center" indent="1"/>
    </xf>
    <xf numFmtId="4" fontId="65" fillId="44" borderId="22" applyNumberFormat="0" applyProtection="0">
      <alignment horizontal="right" vertical="center"/>
    </xf>
    <xf numFmtId="4" fontId="79" fillId="44" borderId="22" applyNumberFormat="0" applyProtection="0">
      <alignment horizontal="right" vertical="center"/>
    </xf>
    <xf numFmtId="0" fontId="3" fillId="33" borderId="22" applyNumberFormat="0" applyProtection="0">
      <alignment horizontal="left" vertical="center" indent="1"/>
    </xf>
    <xf numFmtId="0" fontId="3" fillId="33" borderId="22" applyNumberFormat="0" applyProtection="0">
      <alignment horizontal="left" vertical="center" indent="1"/>
    </xf>
    <xf numFmtId="0" fontId="81" fillId="0" borderId="0"/>
    <xf numFmtId="4" fontId="82" fillId="44" borderId="22" applyNumberFormat="0" applyProtection="0">
      <alignment horizontal="right" vertical="center"/>
    </xf>
    <xf numFmtId="0" fontId="2" fillId="0" borderId="9"/>
    <xf numFmtId="0" fontId="3" fillId="0" borderId="0"/>
    <xf numFmtId="0" fontId="2" fillId="0" borderId="0"/>
    <xf numFmtId="0" fontId="5" fillId="0" borderId="0"/>
    <xf numFmtId="0" fontId="3" fillId="0" borderId="0">
      <alignment vertical="top"/>
    </xf>
    <xf numFmtId="0" fontId="83" fillId="28" borderId="27">
      <alignment horizontal="center"/>
    </xf>
    <xf numFmtId="3" fontId="84" fillId="28" borderId="0"/>
    <xf numFmtId="3" fontId="83" fillId="28" borderId="0"/>
    <xf numFmtId="0" fontId="84" fillId="28" borderId="0"/>
    <xf numFmtId="0" fontId="83" fillId="28" borderId="0"/>
    <xf numFmtId="0" fontId="84" fillId="28" borderId="0">
      <alignment horizontal="center"/>
    </xf>
    <xf numFmtId="0" fontId="2" fillId="0" borderId="28"/>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pplyBorder="0" applyProtection="0">
      <alignment vertical="center"/>
    </xf>
    <xf numFmtId="0" fontId="86" fillId="0" borderId="29" applyBorder="0" applyProtection="0">
      <alignment horizontal="right" vertical="center"/>
    </xf>
    <xf numFmtId="0" fontId="87" fillId="47" borderId="0" applyBorder="0" applyProtection="0">
      <alignment horizontal="centerContinuous" vertical="center"/>
    </xf>
    <xf numFmtId="0" fontId="87" fillId="48" borderId="29" applyBorder="0" applyProtection="0">
      <alignment horizontal="centerContinuous" vertical="center"/>
    </xf>
    <xf numFmtId="0" fontId="88" fillId="0" borderId="0" applyNumberFormat="0" applyFill="0" applyBorder="0" applyProtection="0">
      <alignment horizontal="left"/>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0" borderId="0" applyBorder="0" applyProtection="0">
      <alignment horizontal="left"/>
    </xf>
    <xf numFmtId="0" fontId="90" fillId="0" borderId="0"/>
    <xf numFmtId="0" fontId="90" fillId="0" borderId="0"/>
    <xf numFmtId="0" fontId="90" fillId="0" borderId="0"/>
    <xf numFmtId="0" fontId="90" fillId="0" borderId="0"/>
    <xf numFmtId="0" fontId="91" fillId="0" borderId="0"/>
    <xf numFmtId="0" fontId="91" fillId="0" borderId="0"/>
    <xf numFmtId="0" fontId="91" fillId="0" borderId="0"/>
    <xf numFmtId="0" fontId="92" fillId="0" borderId="0"/>
    <xf numFmtId="0" fontId="92" fillId="0" borderId="0"/>
    <xf numFmtId="0" fontId="92" fillId="0" borderId="0"/>
    <xf numFmtId="170" fontId="37" fillId="0" borderId="0">
      <alignment wrapText="1"/>
      <protection locked="0"/>
    </xf>
    <xf numFmtId="170" fontId="37" fillId="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37" fillId="0" borderId="0">
      <alignment wrapText="1"/>
      <protection locked="0"/>
    </xf>
    <xf numFmtId="171" fontId="37" fillId="0" borderId="0">
      <alignment wrapText="1"/>
      <protection locked="0"/>
    </xf>
    <xf numFmtId="171" fontId="37" fillId="0" borderId="0">
      <alignment wrapText="1"/>
      <protection locked="0"/>
    </xf>
    <xf numFmtId="171" fontId="37" fillId="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37" fillId="0" borderId="0">
      <alignment wrapText="1"/>
      <protection locked="0"/>
    </xf>
    <xf numFmtId="172" fontId="37" fillId="0" borderId="0">
      <alignment wrapText="1"/>
      <protection locked="0"/>
    </xf>
    <xf numFmtId="172" fontId="37" fillId="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37" fillId="0" borderId="0">
      <alignment wrapText="1"/>
      <protection locked="0"/>
    </xf>
    <xf numFmtId="0" fontId="34" fillId="0" borderId="0" applyNumberFormat="0" applyFill="0" applyBorder="0" applyProtection="0">
      <alignment horizontal="left"/>
    </xf>
    <xf numFmtId="0" fontId="48" fillId="0" borderId="0" applyNumberFormat="0" applyFill="0" applyBorder="0" applyProtection="0"/>
    <xf numFmtId="0" fontId="93" fillId="0" borderId="0" applyFill="0" applyBorder="0" applyProtection="0">
      <alignment horizontal="left"/>
    </xf>
    <xf numFmtId="173" fontId="89" fillId="49" borderId="30">
      <alignment wrapText="1"/>
    </xf>
    <xf numFmtId="173" fontId="89" fillId="49" borderId="30">
      <alignment wrapText="1"/>
    </xf>
    <xf numFmtId="173" fontId="89" fillId="49" borderId="30">
      <alignment wrapText="1"/>
    </xf>
    <xf numFmtId="174" fontId="89" fillId="49" borderId="30">
      <alignment wrapText="1"/>
    </xf>
    <xf numFmtId="174" fontId="89" fillId="49" borderId="30">
      <alignment wrapText="1"/>
    </xf>
    <xf numFmtId="174" fontId="89" fillId="49" borderId="30">
      <alignment wrapText="1"/>
    </xf>
    <xf numFmtId="174" fontId="89" fillId="49" borderId="30">
      <alignment wrapText="1"/>
    </xf>
    <xf numFmtId="175" fontId="89" fillId="49" borderId="30">
      <alignment wrapText="1"/>
    </xf>
    <xf numFmtId="175" fontId="89" fillId="49" borderId="30">
      <alignment wrapText="1"/>
    </xf>
    <xf numFmtId="175" fontId="89" fillId="49" borderId="30">
      <alignment wrapText="1"/>
    </xf>
    <xf numFmtId="0" fontId="90" fillId="0" borderId="31">
      <alignment horizontal="right"/>
    </xf>
    <xf numFmtId="0" fontId="90" fillId="0" borderId="31">
      <alignment horizontal="right"/>
    </xf>
    <xf numFmtId="0" fontId="90" fillId="0" borderId="31">
      <alignment horizontal="right"/>
    </xf>
    <xf numFmtId="0" fontId="37" fillId="0" borderId="14" applyFill="0" applyBorder="0" applyProtection="0">
      <alignment horizontal="left" vertical="top"/>
    </xf>
    <xf numFmtId="0" fontId="90" fillId="0" borderId="31">
      <alignment horizontal="right"/>
    </xf>
    <xf numFmtId="204" fontId="3" fillId="0" borderId="0" applyNumberFormat="0" applyFill="0" applyBorder="0">
      <alignment horizontal="left"/>
    </xf>
    <xf numFmtId="204" fontId="3" fillId="0" borderId="0" applyNumberFormat="0" applyFill="0" applyBorder="0">
      <alignment horizontal="right"/>
    </xf>
    <xf numFmtId="0" fontId="3" fillId="0" borderId="0"/>
    <xf numFmtId="0" fontId="94" fillId="0" borderId="0" applyNumberFormat="0" applyFill="0" applyBorder="0" applyProtection="0"/>
    <xf numFmtId="0" fontId="94"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94" fillId="0" borderId="0" applyNumberFormat="0" applyFill="0" applyBorder="0" applyProtection="0"/>
    <xf numFmtId="0" fontId="94" fillId="0" borderId="0"/>
    <xf numFmtId="40" fontId="95"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Protection="0">
      <alignment horizontal="left" vertical="center" indent="10"/>
    </xf>
    <xf numFmtId="0" fontId="97" fillId="0" borderId="0" applyNumberFormat="0" applyFill="0" applyBorder="0" applyProtection="0">
      <alignment horizontal="left" vertical="center" indent="10"/>
    </xf>
    <xf numFmtId="0" fontId="3" fillId="0" borderId="0"/>
    <xf numFmtId="0" fontId="94" fillId="0" borderId="0"/>
    <xf numFmtId="0" fontId="98" fillId="0" borderId="32" applyNumberFormat="0" applyFill="0" applyAlignment="0" applyProtection="0"/>
    <xf numFmtId="0" fontId="98" fillId="0" borderId="32" applyNumberFormat="0" applyFill="0" applyAlignment="0" applyProtection="0"/>
    <xf numFmtId="0" fontId="99" fillId="0" borderId="0" applyFill="0" applyBorder="0" applyProtection="0"/>
    <xf numFmtId="0" fontId="99" fillId="0" borderId="0" applyFill="0" applyBorder="0" applyProtection="0"/>
    <xf numFmtId="0" fontId="3" fillId="0" borderId="0"/>
    <xf numFmtId="0" fontId="66" fillId="0" borderId="0"/>
    <xf numFmtId="0" fontId="3" fillId="0" borderId="0"/>
    <xf numFmtId="0" fontId="3" fillId="0" borderId="0"/>
    <xf numFmtId="0" fontId="2" fillId="0" borderId="0">
      <alignment horizontal="center" textRotation="180"/>
    </xf>
    <xf numFmtId="0" fontId="100" fillId="0" borderId="0" applyNumberFormat="0" applyFill="0" applyBorder="0" applyAlignment="0" applyProtection="0"/>
    <xf numFmtId="0" fontId="100" fillId="0" borderId="0" applyNumberFormat="0" applyFill="0" applyBorder="0" applyAlignment="0" applyProtection="0"/>
    <xf numFmtId="0" fontId="37" fillId="0" borderId="0"/>
  </cellStyleXfs>
  <cellXfs count="353">
    <xf numFmtId="0" fontId="0" fillId="0" borderId="0" xfId="0"/>
    <xf numFmtId="0" fontId="0" fillId="53" borderId="0" xfId="0" applyFont="1" applyFill="1"/>
    <xf numFmtId="0" fontId="0" fillId="53" borderId="66" xfId="0" applyFont="1" applyFill="1" applyBorder="1"/>
    <xf numFmtId="0" fontId="0" fillId="53" borderId="67" xfId="0" applyFont="1" applyFill="1" applyBorder="1"/>
    <xf numFmtId="0" fontId="0" fillId="54" borderId="0" xfId="0" applyFont="1" applyFill="1" applyAlignment="1">
      <alignment horizontal="center"/>
    </xf>
    <xf numFmtId="0" fontId="0" fillId="53" borderId="68" xfId="0" applyFont="1" applyFill="1" applyBorder="1"/>
    <xf numFmtId="0" fontId="0" fillId="54" borderId="0" xfId="0" applyFont="1" applyFill="1" applyBorder="1" applyAlignment="1">
      <alignment horizontal="center" vertical="center"/>
    </xf>
    <xf numFmtId="0" fontId="0" fillId="54" borderId="0" xfId="0" applyFont="1" applyFill="1" applyBorder="1" applyAlignment="1">
      <alignment horizontal="center" vertical="center" wrapText="1"/>
    </xf>
    <xf numFmtId="0" fontId="0" fillId="53" borderId="0" xfId="0" applyFont="1" applyFill="1" applyAlignment="1">
      <alignment horizontal="center"/>
    </xf>
    <xf numFmtId="0" fontId="0" fillId="53" borderId="69" xfId="0" applyFont="1" applyFill="1" applyBorder="1"/>
    <xf numFmtId="0" fontId="123" fillId="53" borderId="0" xfId="0" applyFont="1" applyFill="1" applyAlignment="1">
      <alignment horizontal="center"/>
    </xf>
    <xf numFmtId="0" fontId="123" fillId="53" borderId="0" xfId="0" applyFont="1" applyFill="1" applyBorder="1" applyAlignment="1">
      <alignment horizontal="center"/>
    </xf>
    <xf numFmtId="0" fontId="103" fillId="53" borderId="0" xfId="0" applyFont="1" applyFill="1"/>
    <xf numFmtId="0" fontId="0" fillId="53" borderId="0" xfId="0" applyFont="1" applyFill="1" applyBorder="1"/>
    <xf numFmtId="0" fontId="0" fillId="54" borderId="68" xfId="0" applyFont="1" applyFill="1" applyBorder="1" applyAlignment="1">
      <alignment horizontal="center" vertical="center" wrapText="1"/>
    </xf>
    <xf numFmtId="0" fontId="0" fillId="53" borderId="70" xfId="0" applyFont="1" applyFill="1" applyBorder="1"/>
    <xf numFmtId="0" fontId="0" fillId="53" borderId="71" xfId="0" applyFont="1" applyFill="1" applyBorder="1"/>
    <xf numFmtId="0" fontId="0" fillId="53" borderId="72" xfId="0" applyFont="1" applyFill="1" applyBorder="1"/>
    <xf numFmtId="164" fontId="0" fillId="53" borderId="0" xfId="0" applyNumberFormat="1" applyFont="1" applyFill="1" applyAlignment="1">
      <alignment horizontal="center" vertical="center"/>
    </xf>
    <xf numFmtId="164" fontId="0" fillId="53" borderId="0" xfId="0" applyNumberFormat="1" applyFont="1" applyFill="1" applyBorder="1" applyAlignment="1">
      <alignment horizontal="center" vertical="center"/>
    </xf>
    <xf numFmtId="164" fontId="0" fillId="53" borderId="68" xfId="0" applyNumberFormat="1" applyFont="1" applyFill="1" applyBorder="1" applyAlignment="1">
      <alignment horizontal="center" vertical="center"/>
    </xf>
    <xf numFmtId="0" fontId="0" fillId="55" borderId="0" xfId="0" applyFont="1" applyFill="1"/>
    <xf numFmtId="164" fontId="123" fillId="53" borderId="75" xfId="0" applyNumberFormat="1" applyFont="1" applyFill="1" applyBorder="1" applyAlignment="1">
      <alignment horizontal="center" vertical="center"/>
    </xf>
    <xf numFmtId="0" fontId="123" fillId="53" borderId="76" xfId="0" applyFont="1" applyFill="1" applyBorder="1" applyAlignment="1">
      <alignment horizontal="center"/>
    </xf>
    <xf numFmtId="164" fontId="102" fillId="51" borderId="35" xfId="2" applyNumberFormat="1" applyFont="1" applyFill="1" applyBorder="1" applyAlignment="1">
      <alignment horizontal="centerContinuous" vertical="top" wrapText="1"/>
    </xf>
    <xf numFmtId="0" fontId="107" fillId="28" borderId="36" xfId="345" applyFont="1" applyFill="1" applyBorder="1"/>
    <xf numFmtId="164" fontId="102" fillId="51" borderId="37" xfId="2" applyNumberFormat="1" applyFont="1" applyFill="1" applyBorder="1" applyAlignment="1">
      <alignment horizontal="center" vertical="top" wrapText="1"/>
    </xf>
    <xf numFmtId="164" fontId="102" fillId="51" borderId="38" xfId="2" applyNumberFormat="1" applyFont="1" applyFill="1" applyBorder="1" applyAlignment="1">
      <alignment horizontal="center" vertical="top" wrapText="1"/>
    </xf>
    <xf numFmtId="0" fontId="107" fillId="28" borderId="0" xfId="345" applyFont="1" applyFill="1"/>
    <xf numFmtId="164" fontId="102" fillId="28" borderId="0" xfId="2" applyNumberFormat="1" applyFont="1" applyFill="1" applyBorder="1" applyAlignment="1">
      <alignment horizontal="centerContinuous" vertical="top" wrapText="1"/>
    </xf>
    <xf numFmtId="0" fontId="107" fillId="28" borderId="0" xfId="345" applyFont="1" applyFill="1" applyBorder="1"/>
    <xf numFmtId="164" fontId="108" fillId="51" borderId="39" xfId="2" applyNumberFormat="1" applyFont="1" applyFill="1" applyBorder="1" applyAlignment="1">
      <alignment vertical="center" wrapText="1"/>
    </xf>
    <xf numFmtId="0" fontId="107" fillId="51" borderId="0" xfId="0" applyFont="1" applyFill="1" applyBorder="1" applyAlignment="1">
      <alignment horizontal="centerContinuous" vertical="center" wrapText="1"/>
    </xf>
    <xf numFmtId="0" fontId="107" fillId="51" borderId="0" xfId="345" applyFont="1" applyFill="1" applyBorder="1" applyAlignment="1">
      <alignment vertical="center" wrapText="1"/>
    </xf>
    <xf numFmtId="0" fontId="107" fillId="51" borderId="34" xfId="0" applyFont="1" applyFill="1" applyBorder="1" applyAlignment="1">
      <alignment horizontal="centerContinuous" vertical="center" wrapText="1"/>
    </xf>
    <xf numFmtId="164" fontId="108" fillId="51" borderId="34" xfId="2" applyNumberFormat="1" applyFont="1" applyFill="1" applyBorder="1" applyAlignment="1">
      <alignment horizontal="centerContinuous" vertical="center" wrapText="1"/>
    </xf>
    <xf numFmtId="0" fontId="107" fillId="51" borderId="77" xfId="0" applyFont="1" applyFill="1" applyBorder="1" applyAlignment="1">
      <alignment horizontal="centerContinuous" vertical="center" wrapText="1"/>
    </xf>
    <xf numFmtId="0" fontId="107" fillId="51" borderId="40" xfId="0" applyFont="1" applyFill="1" applyBorder="1" applyAlignment="1">
      <alignment horizontal="centerContinuous" vertical="center" wrapText="1"/>
    </xf>
    <xf numFmtId="0" fontId="107" fillId="28" borderId="0" xfId="345" applyFont="1" applyFill="1" applyAlignment="1">
      <alignment vertical="center"/>
    </xf>
    <xf numFmtId="0" fontId="107" fillId="28" borderId="0" xfId="345" applyFont="1" applyFill="1" applyBorder="1" applyAlignment="1">
      <alignment vertical="center" wrapText="1"/>
    </xf>
    <xf numFmtId="0" fontId="107" fillId="28" borderId="0" xfId="345" applyFont="1" applyFill="1" applyBorder="1" applyAlignment="1">
      <alignment horizontal="centerContinuous" vertical="center" wrapText="1"/>
    </xf>
    <xf numFmtId="0" fontId="107" fillId="28" borderId="0" xfId="345" applyFont="1" applyFill="1" applyBorder="1" applyAlignment="1">
      <alignment vertical="center"/>
    </xf>
    <xf numFmtId="0" fontId="107" fillId="55" borderId="0" xfId="345" applyFont="1" applyFill="1" applyBorder="1" applyAlignment="1">
      <alignment horizontal="left" vertical="center"/>
    </xf>
    <xf numFmtId="164" fontId="109" fillId="51" borderId="39" xfId="2" applyNumberFormat="1" applyFont="1" applyFill="1" applyBorder="1" applyAlignment="1">
      <alignment horizontal="center" wrapText="1"/>
    </xf>
    <xf numFmtId="2" fontId="109" fillId="51" borderId="0" xfId="345" applyNumberFormat="1" applyFont="1" applyFill="1" applyBorder="1" applyAlignment="1">
      <alignment horizontal="center" wrapText="1"/>
    </xf>
    <xf numFmtId="2" fontId="109" fillId="54" borderId="0" xfId="345" applyNumberFormat="1" applyFont="1" applyFill="1" applyBorder="1" applyAlignment="1">
      <alignment horizontal="center" wrapText="1"/>
    </xf>
    <xf numFmtId="2" fontId="74" fillId="54" borderId="0" xfId="345" applyNumberFormat="1" applyFont="1" applyFill="1" applyBorder="1" applyAlignment="1">
      <alignment horizontal="center" wrapText="1"/>
    </xf>
    <xf numFmtId="0" fontId="74" fillId="54" borderId="0" xfId="345" applyFont="1" applyFill="1" applyBorder="1" applyAlignment="1">
      <alignment horizontal="center" wrapText="1"/>
    </xf>
    <xf numFmtId="2" fontId="74" fillId="51" borderId="41" xfId="345" applyNumberFormat="1" applyFont="1" applyFill="1" applyBorder="1" applyAlignment="1">
      <alignment horizontal="center" wrapText="1"/>
    </xf>
    <xf numFmtId="0" fontId="107" fillId="28" borderId="0" xfId="345" applyFont="1" applyFill="1" applyAlignment="1">
      <alignment horizontal="center"/>
    </xf>
    <xf numFmtId="2" fontId="109" fillId="28" borderId="0" xfId="345" applyNumberFormat="1" applyFont="1" applyFill="1" applyBorder="1" applyAlignment="1">
      <alignment horizontal="center" wrapText="1"/>
    </xf>
    <xf numFmtId="0" fontId="74" fillId="28" borderId="0" xfId="345" applyFont="1" applyFill="1" applyBorder="1" applyAlignment="1">
      <alignment horizontal="center" wrapText="1"/>
    </xf>
    <xf numFmtId="0" fontId="107" fillId="28" borderId="0" xfId="345" applyFont="1" applyFill="1" applyBorder="1" applyAlignment="1">
      <alignment horizontal="center"/>
    </xf>
    <xf numFmtId="0" fontId="74" fillId="28" borderId="0" xfId="345" applyFont="1" applyFill="1" applyBorder="1" applyAlignment="1">
      <alignment horizontal="center"/>
    </xf>
    <xf numFmtId="164" fontId="109" fillId="51" borderId="39" xfId="2" applyNumberFormat="1" applyFont="1" applyFill="1" applyBorder="1" applyAlignment="1">
      <alignment horizontal="left" wrapText="1"/>
    </xf>
    <xf numFmtId="2" fontId="109" fillId="51" borderId="0" xfId="345" quotePrefix="1" applyNumberFormat="1" applyFont="1" applyFill="1" applyBorder="1" applyAlignment="1">
      <alignment horizontal="center" wrapText="1"/>
    </xf>
    <xf numFmtId="2" fontId="74" fillId="51" borderId="0" xfId="345" quotePrefix="1" applyNumberFormat="1" applyFont="1" applyFill="1" applyBorder="1" applyAlignment="1">
      <alignment horizontal="center" wrapText="1"/>
    </xf>
    <xf numFmtId="2" fontId="74" fillId="51" borderId="40" xfId="345" applyNumberFormat="1" applyFont="1" applyFill="1" applyBorder="1" applyAlignment="1">
      <alignment horizontal="center" wrapText="1"/>
    </xf>
    <xf numFmtId="0" fontId="74" fillId="51" borderId="0" xfId="0" applyFont="1" applyFill="1" applyBorder="1" applyAlignment="1">
      <alignment horizontal="center" vertical="center" wrapText="1"/>
    </xf>
    <xf numFmtId="0" fontId="74" fillId="51" borderId="0" xfId="0" applyFont="1" applyFill="1" applyBorder="1" applyAlignment="1">
      <alignment horizontal="centerContinuous" vertical="center" wrapText="1"/>
    </xf>
    <xf numFmtId="2" fontId="109" fillId="51" borderId="0" xfId="345" applyNumberFormat="1" applyFont="1" applyFill="1" applyBorder="1" applyAlignment="1">
      <alignment horizontal="right" wrapText="1"/>
    </xf>
    <xf numFmtId="0" fontId="74" fillId="51" borderId="0" xfId="345" applyFont="1" applyFill="1" applyBorder="1" applyAlignment="1">
      <alignment horizontal="right" wrapText="1"/>
    </xf>
    <xf numFmtId="2" fontId="109" fillId="51" borderId="40" xfId="345" applyNumberFormat="1" applyFont="1" applyFill="1" applyBorder="1" applyAlignment="1">
      <alignment horizontal="right" wrapText="1"/>
    </xf>
    <xf numFmtId="0" fontId="107" fillId="28" borderId="0" xfId="345" applyFont="1" applyFill="1" applyAlignment="1">
      <alignment horizontal="right"/>
    </xf>
    <xf numFmtId="0" fontId="74" fillId="28" borderId="0" xfId="345" applyFont="1" applyFill="1" applyBorder="1" applyAlignment="1">
      <alignment horizontal="right" wrapText="1"/>
    </xf>
    <xf numFmtId="0" fontId="107" fillId="28" borderId="0" xfId="345" applyFont="1" applyFill="1" applyBorder="1" applyAlignment="1">
      <alignment horizontal="right"/>
    </xf>
    <xf numFmtId="0" fontId="1" fillId="28" borderId="0" xfId="345" applyFont="1" applyFill="1" applyBorder="1" applyAlignment="1">
      <alignment horizontal="right" wrapText="1"/>
    </xf>
    <xf numFmtId="0" fontId="74" fillId="51" borderId="34" xfId="0" applyFont="1" applyFill="1" applyBorder="1" applyAlignment="1">
      <alignment horizontal="center" vertical="center" wrapText="1"/>
    </xf>
    <xf numFmtId="0" fontId="74" fillId="51" borderId="34" xfId="0" applyFont="1" applyFill="1" applyBorder="1" applyAlignment="1">
      <alignment horizontal="centerContinuous" vertical="center" wrapText="1"/>
    </xf>
    <xf numFmtId="2" fontId="109" fillId="51" borderId="34" xfId="345" applyNumberFormat="1" applyFont="1" applyFill="1" applyBorder="1" applyAlignment="1">
      <alignment horizontal="right" wrapText="1"/>
    </xf>
    <xf numFmtId="0" fontId="74" fillId="51" borderId="34" xfId="345" applyFont="1" applyFill="1" applyBorder="1" applyAlignment="1">
      <alignment horizontal="right" wrapText="1"/>
    </xf>
    <xf numFmtId="2" fontId="109" fillId="51" borderId="42" xfId="345" applyNumberFormat="1" applyFont="1" applyFill="1" applyBorder="1" applyAlignment="1">
      <alignment horizontal="right" wrapText="1"/>
    </xf>
    <xf numFmtId="2" fontId="109" fillId="51" borderId="43" xfId="345" applyNumberFormat="1" applyFont="1" applyFill="1" applyBorder="1" applyAlignment="1">
      <alignment horizontal="right" wrapText="1"/>
    </xf>
    <xf numFmtId="0" fontId="109" fillId="28" borderId="44" xfId="0" applyFont="1" applyFill="1" applyBorder="1" applyAlignment="1">
      <alignment horizontal="right"/>
    </xf>
    <xf numFmtId="164" fontId="74" fillId="52" borderId="0" xfId="345" applyNumberFormat="1" applyFont="1" applyFill="1" applyBorder="1" applyAlignment="1">
      <alignment horizontal="center" vertical="center" wrapText="1"/>
    </xf>
    <xf numFmtId="164" fontId="109" fillId="52" borderId="0" xfId="345" applyNumberFormat="1" applyFont="1" applyFill="1" applyBorder="1" applyAlignment="1">
      <alignment horizontal="center" vertical="center" wrapText="1"/>
    </xf>
    <xf numFmtId="164" fontId="109" fillId="28" borderId="0" xfId="2" quotePrefix="1" applyNumberFormat="1" applyFont="1" applyFill="1" applyBorder="1" applyAlignment="1">
      <alignment horizontal="center" vertical="center"/>
    </xf>
    <xf numFmtId="164" fontId="109" fillId="28" borderId="0" xfId="2" applyNumberFormat="1" applyFont="1" applyFill="1" applyBorder="1" applyAlignment="1">
      <alignment horizontal="center" vertical="center"/>
    </xf>
    <xf numFmtId="2" fontId="109" fillId="28" borderId="0" xfId="345" applyNumberFormat="1" applyFont="1" applyFill="1" applyBorder="1" applyAlignment="1">
      <alignment horizontal="right" vertical="center" wrapText="1"/>
    </xf>
    <xf numFmtId="0" fontId="74" fillId="28" borderId="0" xfId="345" applyFont="1" applyFill="1" applyBorder="1" applyAlignment="1">
      <alignment horizontal="right" vertical="center" wrapText="1"/>
    </xf>
    <xf numFmtId="2" fontId="109" fillId="28" borderId="0" xfId="345" applyNumberFormat="1" applyFont="1" applyFill="1" applyBorder="1" applyAlignment="1">
      <alignment horizontal="center" vertical="center" wrapText="1"/>
    </xf>
    <xf numFmtId="0" fontId="107" fillId="28" borderId="36" xfId="345" applyFont="1" applyFill="1" applyBorder="1" applyAlignment="1">
      <alignment vertical="center"/>
    </xf>
    <xf numFmtId="164" fontId="109" fillId="52" borderId="39" xfId="345" applyNumberFormat="1" applyFont="1" applyFill="1" applyBorder="1" applyAlignment="1">
      <alignment horizontal="center" vertical="center" wrapText="1"/>
    </xf>
    <xf numFmtId="2" fontId="109" fillId="28" borderId="40" xfId="345" applyNumberFormat="1" applyFont="1" applyFill="1" applyBorder="1" applyAlignment="1">
      <alignment horizontal="center" vertical="center" wrapText="1"/>
    </xf>
    <xf numFmtId="0" fontId="109" fillId="28" borderId="45" xfId="0" applyFont="1" applyFill="1" applyBorder="1" applyAlignment="1">
      <alignment horizontal="right"/>
    </xf>
    <xf numFmtId="164" fontId="109" fillId="55" borderId="78" xfId="2" applyNumberFormat="1" applyFont="1" applyFill="1" applyBorder="1" applyAlignment="1">
      <alignment horizontal="center" vertical="center"/>
    </xf>
    <xf numFmtId="0" fontId="107" fillId="52" borderId="0" xfId="345" applyFont="1" applyFill="1" applyAlignment="1">
      <alignment horizontal="right"/>
    </xf>
    <xf numFmtId="164" fontId="109" fillId="52" borderId="45" xfId="2" applyNumberFormat="1" applyFont="1" applyFill="1" applyBorder="1" applyAlignment="1">
      <alignment horizontal="right"/>
    </xf>
    <xf numFmtId="164" fontId="74" fillId="28" borderId="0" xfId="345" applyNumberFormat="1" applyFont="1" applyFill="1" applyBorder="1" applyAlignment="1">
      <alignment horizontal="right" wrapText="1"/>
    </xf>
    <xf numFmtId="164" fontId="74" fillId="28" borderId="0" xfId="345" applyNumberFormat="1" applyFont="1" applyFill="1" applyBorder="1" applyAlignment="1">
      <alignment horizontal="left" indent="1"/>
    </xf>
    <xf numFmtId="164" fontId="74" fillId="28" borderId="0" xfId="345" applyNumberFormat="1" applyFont="1" applyFill="1" applyBorder="1" applyAlignment="1">
      <alignment horizontal="left" wrapText="1" indent="1"/>
    </xf>
    <xf numFmtId="164" fontId="107" fillId="28" borderId="0" xfId="345" applyNumberFormat="1" applyFont="1" applyFill="1" applyBorder="1" applyAlignment="1">
      <alignment horizontal="right"/>
    </xf>
    <xf numFmtId="0" fontId="107" fillId="52" borderId="0" xfId="345" applyFont="1" applyFill="1" applyBorder="1" applyAlignment="1">
      <alignment horizontal="right"/>
    </xf>
    <xf numFmtId="164" fontId="109" fillId="28" borderId="0" xfId="0" applyNumberFormat="1" applyFont="1" applyFill="1" applyBorder="1" applyAlignment="1">
      <alignment horizontal="left" vertical="center" indent="1"/>
    </xf>
    <xf numFmtId="0" fontId="107" fillId="52" borderId="0" xfId="345" applyFont="1" applyFill="1"/>
    <xf numFmtId="2" fontId="109" fillId="28" borderId="45" xfId="345" applyNumberFormat="1" applyFont="1" applyFill="1" applyBorder="1" applyAlignment="1">
      <alignment horizontal="right" vertical="center"/>
    </xf>
    <xf numFmtId="164" fontId="109" fillId="28" borderId="0" xfId="345" applyNumberFormat="1" applyFont="1" applyFill="1" applyBorder="1" applyAlignment="1">
      <alignment horizontal="center" vertical="center"/>
    </xf>
    <xf numFmtId="164" fontId="109" fillId="28" borderId="0" xfId="363" applyNumberFormat="1" applyFont="1" applyFill="1" applyBorder="1" applyAlignment="1">
      <alignment horizontal="center" vertical="center"/>
    </xf>
    <xf numFmtId="164" fontId="74" fillId="28" borderId="0" xfId="345" applyNumberFormat="1" applyFont="1" applyFill="1" applyBorder="1" applyAlignment="1">
      <alignment horizontal="center" vertical="center"/>
    </xf>
    <xf numFmtId="164" fontId="110" fillId="28" borderId="0" xfId="2" applyNumberFormat="1" applyFont="1" applyFill="1" applyBorder="1" applyAlignment="1">
      <alignment horizontal="center" vertical="center"/>
    </xf>
    <xf numFmtId="2" fontId="109" fillId="55" borderId="45" xfId="345" applyNumberFormat="1" applyFont="1" applyFill="1" applyBorder="1" applyAlignment="1">
      <alignment horizontal="right" vertical="center"/>
    </xf>
    <xf numFmtId="164" fontId="109" fillId="55" borderId="0" xfId="345" applyNumberFormat="1" applyFont="1" applyFill="1" applyBorder="1" applyAlignment="1">
      <alignment horizontal="center" vertical="center"/>
    </xf>
    <xf numFmtId="164" fontId="109" fillId="55" borderId="0" xfId="2" applyNumberFormat="1" applyFont="1" applyFill="1" applyBorder="1" applyAlignment="1">
      <alignment horizontal="center" vertical="center"/>
    </xf>
    <xf numFmtId="164" fontId="74" fillId="55" borderId="0" xfId="345" applyNumberFormat="1" applyFont="1" applyFill="1" applyBorder="1" applyAlignment="1">
      <alignment horizontal="center" vertical="center"/>
    </xf>
    <xf numFmtId="0" fontId="107" fillId="55" borderId="36" xfId="345" applyFont="1" applyFill="1" applyBorder="1" applyAlignment="1">
      <alignment vertical="center"/>
    </xf>
    <xf numFmtId="0" fontId="107" fillId="55" borderId="0" xfId="345" applyFont="1" applyFill="1"/>
    <xf numFmtId="164" fontId="74" fillId="55" borderId="0" xfId="345" applyNumberFormat="1" applyFont="1" applyFill="1" applyBorder="1" applyAlignment="1">
      <alignment horizontal="right" wrapText="1"/>
    </xf>
    <xf numFmtId="0" fontId="107" fillId="55" borderId="0" xfId="345" applyFont="1" applyFill="1" applyBorder="1"/>
    <xf numFmtId="164" fontId="74" fillId="55" borderId="0" xfId="345" applyNumberFormat="1" applyFont="1" applyFill="1" applyBorder="1" applyAlignment="1">
      <alignment horizontal="left" indent="1"/>
    </xf>
    <xf numFmtId="164" fontId="109" fillId="55" borderId="0" xfId="0" applyNumberFormat="1" applyFont="1" applyFill="1" applyBorder="1" applyAlignment="1">
      <alignment horizontal="left" vertical="center" indent="1"/>
    </xf>
    <xf numFmtId="164" fontId="107" fillId="55" borderId="0" xfId="345" applyNumberFormat="1" applyFont="1" applyFill="1" applyBorder="1" applyAlignment="1">
      <alignment horizontal="right"/>
    </xf>
    <xf numFmtId="164" fontId="109" fillId="55" borderId="0" xfId="345" applyNumberFormat="1" applyFont="1" applyFill="1" applyBorder="1" applyAlignment="1">
      <alignment horizontal="right" wrapText="1"/>
    </xf>
    <xf numFmtId="164" fontId="109" fillId="55" borderId="0" xfId="345" applyNumberFormat="1" applyFont="1" applyFill="1" applyBorder="1"/>
    <xf numFmtId="164" fontId="109" fillId="55" borderId="0" xfId="345" applyNumberFormat="1" applyFont="1" applyFill="1" applyBorder="1" applyAlignment="1">
      <alignment horizontal="left" indent="1"/>
    </xf>
    <xf numFmtId="164" fontId="109" fillId="55" borderId="0" xfId="345" applyNumberFormat="1" applyFont="1" applyFill="1" applyBorder="1" applyAlignment="1">
      <alignment horizontal="left" vertical="center" wrapText="1" indent="1"/>
    </xf>
    <xf numFmtId="0" fontId="108" fillId="55" borderId="0" xfId="345" applyFont="1" applyFill="1"/>
    <xf numFmtId="164" fontId="109" fillId="55" borderId="0" xfId="363" applyNumberFormat="1" applyFont="1" applyFill="1" applyBorder="1" applyAlignment="1">
      <alignment horizontal="center" vertical="center"/>
    </xf>
    <xf numFmtId="0" fontId="108" fillId="55" borderId="36" xfId="345" applyFont="1" applyFill="1" applyBorder="1" applyAlignment="1">
      <alignment vertical="center"/>
    </xf>
    <xf numFmtId="164" fontId="111" fillId="55" borderId="0" xfId="345" applyNumberFormat="1" applyFont="1" applyFill="1" applyBorder="1"/>
    <xf numFmtId="164" fontId="112" fillId="55" borderId="0" xfId="345" applyNumberFormat="1" applyFont="1" applyFill="1" applyBorder="1" applyAlignment="1">
      <alignment horizontal="left" indent="1"/>
    </xf>
    <xf numFmtId="164" fontId="113" fillId="55" borderId="0" xfId="345" applyNumberFormat="1" applyFont="1" applyFill="1" applyBorder="1" applyAlignment="1">
      <alignment horizontal="left" indent="1"/>
    </xf>
    <xf numFmtId="164" fontId="112" fillId="55" borderId="0" xfId="345" applyNumberFormat="1" applyFont="1" applyFill="1" applyBorder="1" applyAlignment="1">
      <alignment horizontal="left" vertical="center" wrapText="1" indent="1"/>
    </xf>
    <xf numFmtId="164" fontId="107" fillId="55" borderId="0" xfId="345" applyNumberFormat="1" applyFont="1" applyFill="1" applyBorder="1"/>
    <xf numFmtId="1" fontId="108" fillId="55" borderId="36" xfId="345" applyNumberFormat="1" applyFont="1" applyFill="1" applyBorder="1" applyAlignment="1">
      <alignment vertical="center"/>
    </xf>
    <xf numFmtId="2" fontId="109" fillId="55" borderId="39" xfId="345" applyNumberFormat="1" applyFont="1" applyFill="1" applyBorder="1" applyAlignment="1">
      <alignment horizontal="right" vertical="center"/>
    </xf>
    <xf numFmtId="164" fontId="109" fillId="55" borderId="39" xfId="2" applyNumberFormat="1" applyFont="1" applyFill="1" applyBorder="1" applyAlignment="1">
      <alignment horizontal="center" vertical="center"/>
    </xf>
    <xf numFmtId="2" fontId="109" fillId="55" borderId="79" xfId="345" applyNumberFormat="1" applyFont="1" applyFill="1" applyBorder="1" applyAlignment="1">
      <alignment horizontal="right" vertical="center"/>
    </xf>
    <xf numFmtId="164" fontId="109" fillId="28" borderId="80" xfId="2" applyNumberFormat="1" applyFont="1" applyFill="1" applyBorder="1" applyAlignment="1">
      <alignment horizontal="center" vertical="center"/>
    </xf>
    <xf numFmtId="164" fontId="109" fillId="55" borderId="40" xfId="2" applyNumberFormat="1" applyFont="1" applyFill="1" applyBorder="1" applyAlignment="1">
      <alignment horizontal="center" vertical="center"/>
    </xf>
    <xf numFmtId="2" fontId="124" fillId="55" borderId="46" xfId="345" applyNumberFormat="1" applyFont="1" applyFill="1" applyBorder="1" applyAlignment="1">
      <alignment horizontal="right" vertical="center"/>
    </xf>
    <xf numFmtId="164" fontId="124" fillId="28" borderId="47" xfId="2" applyNumberFormat="1" applyFont="1" applyFill="1" applyBorder="1" applyAlignment="1">
      <alignment horizontal="center" vertical="center"/>
    </xf>
    <xf numFmtId="164" fontId="124" fillId="55" borderId="0" xfId="2" applyNumberFormat="1" applyFont="1" applyFill="1" applyBorder="1" applyAlignment="1">
      <alignment horizontal="center" vertical="center"/>
    </xf>
    <xf numFmtId="164" fontId="124" fillId="55" borderId="47" xfId="2" applyNumberFormat="1" applyFont="1" applyFill="1" applyBorder="1" applyAlignment="1">
      <alignment horizontal="center" vertical="center"/>
    </xf>
    <xf numFmtId="164" fontId="109" fillId="55" borderId="47" xfId="2" applyNumberFormat="1" applyFont="1" applyFill="1" applyBorder="1" applyAlignment="1">
      <alignment horizontal="center" vertical="center"/>
    </xf>
    <xf numFmtId="164" fontId="124" fillId="55" borderId="47" xfId="345" applyNumberFormat="1" applyFont="1" applyFill="1" applyBorder="1" applyAlignment="1">
      <alignment horizontal="center" vertical="center" wrapText="1"/>
    </xf>
    <xf numFmtId="164" fontId="124" fillId="55" borderId="47" xfId="345" applyNumberFormat="1" applyFont="1" applyFill="1" applyBorder="1" applyAlignment="1">
      <alignment horizontal="center" vertical="center"/>
    </xf>
    <xf numFmtId="2" fontId="124" fillId="55" borderId="48" xfId="345" applyNumberFormat="1" applyFont="1" applyFill="1" applyBorder="1" applyAlignment="1">
      <alignment horizontal="right" vertical="center"/>
    </xf>
    <xf numFmtId="164" fontId="124" fillId="28" borderId="49" xfId="2" applyNumberFormat="1" applyFont="1" applyFill="1" applyBorder="1" applyAlignment="1">
      <alignment horizontal="center" vertical="center"/>
    </xf>
    <xf numFmtId="164" fontId="124" fillId="55" borderId="49" xfId="2" applyNumberFormat="1" applyFont="1" applyFill="1" applyBorder="1" applyAlignment="1">
      <alignment horizontal="center" vertical="center"/>
    </xf>
    <xf numFmtId="164" fontId="124" fillId="55" borderId="49" xfId="345" applyNumberFormat="1" applyFont="1" applyFill="1" applyBorder="1" applyAlignment="1">
      <alignment horizontal="center" vertical="center" wrapText="1"/>
    </xf>
    <xf numFmtId="164" fontId="124" fillId="55" borderId="49" xfId="345" applyNumberFormat="1" applyFont="1" applyFill="1" applyBorder="1" applyAlignment="1">
      <alignment horizontal="center" vertical="center"/>
    </xf>
    <xf numFmtId="164" fontId="124" fillId="55" borderId="50" xfId="345" applyNumberFormat="1" applyFont="1" applyFill="1" applyBorder="1" applyAlignment="1">
      <alignment horizontal="center" vertical="center"/>
    </xf>
    <xf numFmtId="164" fontId="124" fillId="55" borderId="51" xfId="345" applyNumberFormat="1" applyFont="1" applyFill="1" applyBorder="1" applyAlignment="1">
      <alignment horizontal="center" vertical="center"/>
    </xf>
    <xf numFmtId="2" fontId="124" fillId="55" borderId="45" xfId="345" applyNumberFormat="1" applyFont="1" applyFill="1" applyBorder="1" applyAlignment="1">
      <alignment horizontal="right" vertical="center"/>
    </xf>
    <xf numFmtId="164" fontId="124" fillId="28" borderId="0" xfId="2" applyNumberFormat="1" applyFont="1" applyFill="1" applyBorder="1" applyAlignment="1">
      <alignment horizontal="center" vertical="center"/>
    </xf>
    <xf numFmtId="164" fontId="124" fillId="55" borderId="0" xfId="345" applyNumberFormat="1" applyFont="1" applyFill="1" applyBorder="1" applyAlignment="1">
      <alignment horizontal="center" vertical="center" wrapText="1"/>
    </xf>
    <xf numFmtId="164" fontId="124" fillId="55" borderId="0" xfId="345" applyNumberFormat="1" applyFont="1" applyFill="1" applyBorder="1" applyAlignment="1">
      <alignment horizontal="center" vertical="center"/>
    </xf>
    <xf numFmtId="164" fontId="124" fillId="55" borderId="78" xfId="345" applyNumberFormat="1" applyFont="1" applyFill="1" applyBorder="1" applyAlignment="1">
      <alignment horizontal="center" vertical="center"/>
    </xf>
    <xf numFmtId="2" fontId="124" fillId="55" borderId="52" xfId="345" applyNumberFormat="1" applyFont="1" applyFill="1" applyBorder="1" applyAlignment="1">
      <alignment horizontal="right" vertical="center"/>
    </xf>
    <xf numFmtId="2" fontId="124" fillId="55" borderId="0" xfId="345" applyNumberFormat="1" applyFont="1" applyFill="1" applyBorder="1" applyAlignment="1">
      <alignment horizontal="right" vertical="center"/>
    </xf>
    <xf numFmtId="164" fontId="124" fillId="55" borderId="39" xfId="345" applyNumberFormat="1" applyFont="1" applyFill="1" applyBorder="1" applyAlignment="1">
      <alignment horizontal="center" vertical="center"/>
    </xf>
    <xf numFmtId="2" fontId="124" fillId="55" borderId="73" xfId="345" applyNumberFormat="1" applyFont="1" applyFill="1" applyBorder="1" applyAlignment="1">
      <alignment horizontal="right" vertical="center"/>
    </xf>
    <xf numFmtId="164" fontId="124" fillId="28" borderId="73" xfId="2" applyNumberFormat="1" applyFont="1" applyFill="1" applyBorder="1" applyAlignment="1">
      <alignment horizontal="center" vertical="center"/>
    </xf>
    <xf numFmtId="164" fontId="124" fillId="55" borderId="73" xfId="2" applyNumberFormat="1" applyFont="1" applyFill="1" applyBorder="1" applyAlignment="1">
      <alignment horizontal="center" vertical="center"/>
    </xf>
    <xf numFmtId="164" fontId="124" fillId="55" borderId="73" xfId="345" applyNumberFormat="1" applyFont="1" applyFill="1" applyBorder="1" applyAlignment="1">
      <alignment horizontal="center" vertical="center" wrapText="1"/>
    </xf>
    <xf numFmtId="164" fontId="124" fillId="55" borderId="73" xfId="345" applyNumberFormat="1" applyFont="1" applyFill="1" applyBorder="1" applyAlignment="1">
      <alignment horizontal="center" vertical="center"/>
    </xf>
    <xf numFmtId="164" fontId="124" fillId="55" borderId="81" xfId="345" applyNumberFormat="1" applyFont="1" applyFill="1" applyBorder="1" applyAlignment="1">
      <alignment horizontal="center" vertical="center"/>
    </xf>
    <xf numFmtId="164" fontId="124" fillId="55" borderId="82" xfId="345" applyNumberFormat="1" applyFont="1" applyFill="1" applyBorder="1" applyAlignment="1">
      <alignment horizontal="center" vertical="center"/>
    </xf>
    <xf numFmtId="164" fontId="124" fillId="55" borderId="83" xfId="345" applyNumberFormat="1" applyFont="1" applyFill="1" applyBorder="1" applyAlignment="1">
      <alignment horizontal="center" vertical="center"/>
    </xf>
    <xf numFmtId="2" fontId="109" fillId="55" borderId="45" xfId="2" applyNumberFormat="1" applyFont="1" applyFill="1" applyBorder="1" applyAlignment="1">
      <alignment horizontal="left" vertical="top" wrapText="1"/>
    </xf>
    <xf numFmtId="0" fontId="109" fillId="55" borderId="0" xfId="0" applyFont="1" applyFill="1" applyBorder="1" applyAlignment="1">
      <alignment vertical="center"/>
    </xf>
    <xf numFmtId="0" fontId="107" fillId="55" borderId="84" xfId="345" applyFont="1" applyFill="1" applyBorder="1"/>
    <xf numFmtId="0" fontId="101" fillId="55" borderId="85" xfId="0" applyFont="1" applyFill="1" applyBorder="1" applyAlignment="1">
      <alignment wrapText="1"/>
    </xf>
    <xf numFmtId="0" fontId="101" fillId="55" borderId="0" xfId="0" applyFont="1" applyFill="1" applyBorder="1" applyAlignment="1">
      <alignment wrapText="1"/>
    </xf>
    <xf numFmtId="0" fontId="101" fillId="55" borderId="78" xfId="0" applyFont="1" applyFill="1" applyBorder="1" applyAlignment="1">
      <alignment wrapText="1"/>
    </xf>
    <xf numFmtId="164" fontId="74" fillId="55" borderId="0" xfId="345" applyNumberFormat="1" applyFont="1" applyFill="1" applyBorder="1"/>
    <xf numFmtId="0" fontId="107" fillId="28" borderId="39" xfId="345" applyFont="1" applyFill="1" applyBorder="1"/>
    <xf numFmtId="0" fontId="1" fillId="0" borderId="0" xfId="0" applyFont="1" applyAlignment="1">
      <alignment vertical="center"/>
    </xf>
    <xf numFmtId="0" fontId="107" fillId="28" borderId="78" xfId="345" applyFont="1" applyFill="1" applyBorder="1"/>
    <xf numFmtId="16" fontId="107" fillId="28" borderId="39" xfId="345" applyNumberFormat="1" applyFont="1" applyFill="1" applyBorder="1"/>
    <xf numFmtId="16" fontId="107" fillId="28" borderId="53" xfId="345" applyNumberFormat="1" applyFont="1" applyFill="1" applyBorder="1"/>
    <xf numFmtId="0" fontId="109" fillId="52" borderId="33" xfId="0" applyFont="1" applyFill="1" applyBorder="1" applyAlignment="1">
      <alignment vertical="center"/>
    </xf>
    <xf numFmtId="0" fontId="107" fillId="28" borderId="33" xfId="345" applyFont="1" applyFill="1" applyBorder="1"/>
    <xf numFmtId="0" fontId="107" fillId="28" borderId="54" xfId="345" applyFont="1" applyFill="1" applyBorder="1"/>
    <xf numFmtId="16" fontId="107" fillId="28" borderId="0" xfId="345" applyNumberFormat="1" applyFont="1" applyFill="1"/>
    <xf numFmtId="164" fontId="107" fillId="28" borderId="0" xfId="345" applyNumberFormat="1" applyFont="1" applyFill="1"/>
    <xf numFmtId="2" fontId="109" fillId="28" borderId="36" xfId="345" applyNumberFormat="1" applyFont="1" applyFill="1" applyBorder="1" applyAlignment="1">
      <alignment horizontal="right" wrapText="1"/>
    </xf>
    <xf numFmtId="164" fontId="102" fillId="51" borderId="39" xfId="2" applyNumberFormat="1" applyFont="1" applyFill="1" applyBorder="1" applyAlignment="1">
      <alignment vertical="top" wrapText="1"/>
    </xf>
    <xf numFmtId="164" fontId="102" fillId="51" borderId="0" xfId="2" applyNumberFormat="1" applyFont="1" applyFill="1" applyBorder="1" applyAlignment="1">
      <alignment vertical="top" wrapText="1"/>
    </xf>
    <xf numFmtId="164" fontId="102" fillId="51" borderId="78" xfId="2" applyNumberFormat="1" applyFont="1" applyFill="1" applyBorder="1" applyAlignment="1">
      <alignment vertical="top" wrapText="1"/>
    </xf>
    <xf numFmtId="0" fontId="107" fillId="52" borderId="0" xfId="345" applyFont="1" applyFill="1" applyAlignment="1">
      <alignment vertical="center"/>
    </xf>
    <xf numFmtId="0" fontId="107" fillId="51" borderId="39" xfId="345" applyFont="1" applyFill="1" applyBorder="1" applyAlignment="1">
      <alignment vertical="center" wrapText="1"/>
    </xf>
    <xf numFmtId="0" fontId="107" fillId="51" borderId="78" xfId="345" applyFont="1" applyFill="1" applyBorder="1" applyAlignment="1">
      <alignment vertical="center" wrapText="1"/>
    </xf>
    <xf numFmtId="0" fontId="107" fillId="55" borderId="0" xfId="345" applyFont="1" applyFill="1" applyAlignment="1">
      <alignment vertical="center"/>
    </xf>
    <xf numFmtId="0" fontId="107" fillId="54" borderId="0" xfId="345" applyFont="1" applyFill="1" applyAlignment="1">
      <alignment horizontal="center"/>
    </xf>
    <xf numFmtId="164" fontId="109" fillId="54" borderId="43" xfId="2" applyNumberFormat="1" applyFont="1" applyFill="1" applyBorder="1" applyAlignment="1">
      <alignment horizontal="center" wrapText="1"/>
    </xf>
    <xf numFmtId="2" fontId="109" fillId="54" borderId="34" xfId="345" applyNumberFormat="1" applyFont="1" applyFill="1" applyBorder="1" applyAlignment="1">
      <alignment horizontal="center" wrapText="1"/>
    </xf>
    <xf numFmtId="2" fontId="74" fillId="54" borderId="86" xfId="345" applyNumberFormat="1" applyFont="1" applyFill="1" applyBorder="1" applyAlignment="1">
      <alignment horizontal="center" wrapText="1"/>
    </xf>
    <xf numFmtId="0" fontId="74" fillId="54" borderId="34" xfId="345" applyFont="1" applyFill="1" applyBorder="1" applyAlignment="1">
      <alignment horizontal="center" wrapText="1"/>
    </xf>
    <xf numFmtId="2" fontId="74" fillId="54" borderId="34" xfId="345" applyNumberFormat="1" applyFont="1" applyFill="1" applyBorder="1" applyAlignment="1">
      <alignment horizontal="center" wrapText="1"/>
    </xf>
    <xf numFmtId="2" fontId="74" fillId="54" borderId="42" xfId="345" applyNumberFormat="1" applyFont="1" applyFill="1" applyBorder="1" applyAlignment="1">
      <alignment horizontal="center" wrapText="1"/>
    </xf>
    <xf numFmtId="2" fontId="109" fillId="55" borderId="36" xfId="345" applyNumberFormat="1" applyFont="1" applyFill="1" applyBorder="1" applyAlignment="1">
      <alignment horizontal="right" wrapText="1"/>
    </xf>
    <xf numFmtId="2" fontId="74" fillId="54" borderId="43" xfId="345" applyNumberFormat="1" applyFont="1" applyFill="1" applyBorder="1" applyAlignment="1">
      <alignment horizontal="center" wrapText="1"/>
    </xf>
    <xf numFmtId="2" fontId="74" fillId="54" borderId="87" xfId="345" applyNumberFormat="1" applyFont="1" applyFill="1" applyBorder="1" applyAlignment="1">
      <alignment horizontal="center" wrapText="1"/>
    </xf>
    <xf numFmtId="0" fontId="107" fillId="55" borderId="0" xfId="345" applyFont="1" applyFill="1" applyAlignment="1">
      <alignment horizontal="center"/>
    </xf>
    <xf numFmtId="0" fontId="109" fillId="28" borderId="45" xfId="0" quotePrefix="1" applyFont="1" applyFill="1" applyBorder="1" applyAlignment="1">
      <alignment horizontal="right"/>
    </xf>
    <xf numFmtId="2" fontId="109" fillId="28" borderId="36" xfId="345" applyNumberFormat="1" applyFont="1" applyFill="1" applyBorder="1" applyAlignment="1">
      <alignment horizontal="right" vertical="center" wrapText="1"/>
    </xf>
    <xf numFmtId="164" fontId="74" fillId="52" borderId="88" xfId="345" applyNumberFormat="1" applyFont="1" applyFill="1" applyBorder="1" applyAlignment="1">
      <alignment horizontal="center" vertical="center" wrapText="1"/>
    </xf>
    <xf numFmtId="0" fontId="107" fillId="55" borderId="0" xfId="345" applyFont="1" applyFill="1" applyAlignment="1">
      <alignment horizontal="right"/>
    </xf>
    <xf numFmtId="164" fontId="74" fillId="52" borderId="78" xfId="345" applyNumberFormat="1" applyFont="1" applyFill="1" applyBorder="1" applyAlignment="1">
      <alignment horizontal="center" vertical="center" wrapText="1"/>
    </xf>
    <xf numFmtId="164" fontId="109" fillId="52" borderId="36" xfId="345" applyNumberFormat="1" applyFont="1" applyFill="1" applyBorder="1" applyAlignment="1">
      <alignment horizontal="center" vertical="center" wrapText="1"/>
    </xf>
    <xf numFmtId="164" fontId="109" fillId="28" borderId="36" xfId="345" applyNumberFormat="1" applyFont="1" applyFill="1" applyBorder="1" applyAlignment="1">
      <alignment horizontal="center" vertical="center"/>
    </xf>
    <xf numFmtId="164" fontId="109" fillId="55" borderId="36" xfId="345" applyNumberFormat="1" applyFont="1" applyFill="1" applyBorder="1" applyAlignment="1">
      <alignment horizontal="center" vertical="center"/>
    </xf>
    <xf numFmtId="164" fontId="109" fillId="55" borderId="40" xfId="345" applyNumberFormat="1" applyFont="1" applyFill="1" applyBorder="1" applyAlignment="1">
      <alignment horizontal="center" vertical="center"/>
    </xf>
    <xf numFmtId="164" fontId="109" fillId="28" borderId="78" xfId="2" applyNumberFormat="1" applyFont="1" applyFill="1" applyBorder="1" applyAlignment="1">
      <alignment horizontal="center" vertical="center"/>
    </xf>
    <xf numFmtId="2" fontId="109" fillId="55" borderId="0" xfId="345" applyNumberFormat="1" applyFont="1" applyFill="1" applyBorder="1" applyAlignment="1">
      <alignment horizontal="right" vertical="center"/>
    </xf>
    <xf numFmtId="164" fontId="109" fillId="52" borderId="78" xfId="345" applyNumberFormat="1" applyFont="1" applyFill="1" applyBorder="1" applyAlignment="1">
      <alignment horizontal="center" vertical="center" wrapText="1"/>
    </xf>
    <xf numFmtId="2" fontId="124" fillId="55" borderId="56" xfId="345" applyNumberFormat="1" applyFont="1" applyFill="1" applyBorder="1" applyAlignment="1">
      <alignment horizontal="right" vertical="center"/>
    </xf>
    <xf numFmtId="164" fontId="124" fillId="52" borderId="47" xfId="345" applyNumberFormat="1" applyFont="1" applyFill="1" applyBorder="1" applyAlignment="1">
      <alignment horizontal="center" vertical="center" wrapText="1"/>
    </xf>
    <xf numFmtId="2" fontId="111" fillId="55" borderId="45" xfId="345" applyNumberFormat="1" applyFont="1" applyFill="1" applyBorder="1" applyAlignment="1">
      <alignment horizontal="right" vertical="center"/>
    </xf>
    <xf numFmtId="164" fontId="124" fillId="52" borderId="0" xfId="345" applyNumberFormat="1" applyFont="1" applyFill="1" applyBorder="1" applyAlignment="1">
      <alignment horizontal="center" vertical="center" wrapText="1"/>
    </xf>
    <xf numFmtId="164" fontId="124" fillId="52" borderId="78" xfId="345" applyNumberFormat="1" applyFont="1" applyFill="1" applyBorder="1" applyAlignment="1">
      <alignment horizontal="center" vertical="center" wrapText="1"/>
    </xf>
    <xf numFmtId="164" fontId="124" fillId="28" borderId="57" xfId="2" applyNumberFormat="1" applyFont="1" applyFill="1" applyBorder="1" applyAlignment="1">
      <alignment horizontal="center" vertical="center"/>
    </xf>
    <xf numFmtId="164" fontId="124" fillId="28" borderId="40" xfId="2" applyNumberFormat="1" applyFont="1" applyFill="1" applyBorder="1" applyAlignment="1">
      <alignment horizontal="center" vertical="center"/>
    </xf>
    <xf numFmtId="164" fontId="124" fillId="52" borderId="39" xfId="345" applyNumberFormat="1" applyFont="1" applyFill="1" applyBorder="1" applyAlignment="1">
      <alignment horizontal="center" vertical="center" wrapText="1"/>
    </xf>
    <xf numFmtId="2" fontId="111" fillId="55" borderId="89" xfId="345" applyNumberFormat="1" applyFont="1" applyFill="1" applyBorder="1" applyAlignment="1">
      <alignment horizontal="right" vertical="center"/>
    </xf>
    <xf numFmtId="164" fontId="124" fillId="28" borderId="90" xfId="2" applyNumberFormat="1" applyFont="1" applyFill="1" applyBorder="1" applyAlignment="1">
      <alignment horizontal="center" vertical="center"/>
    </xf>
    <xf numFmtId="164" fontId="124" fillId="28" borderId="81" xfId="2" applyNumberFormat="1" applyFont="1" applyFill="1" applyBorder="1" applyAlignment="1">
      <alignment horizontal="center" vertical="center"/>
    </xf>
    <xf numFmtId="164" fontId="124" fillId="52" borderId="82" xfId="345" applyNumberFormat="1" applyFont="1" applyFill="1" applyBorder="1" applyAlignment="1">
      <alignment horizontal="center" vertical="center" wrapText="1"/>
    </xf>
    <xf numFmtId="164" fontId="124" fillId="52" borderId="73" xfId="345" applyNumberFormat="1" applyFont="1" applyFill="1" applyBorder="1" applyAlignment="1">
      <alignment horizontal="center" vertical="center" wrapText="1"/>
    </xf>
    <xf numFmtId="164" fontId="124" fillId="52" borderId="83" xfId="345" applyNumberFormat="1" applyFont="1" applyFill="1" applyBorder="1" applyAlignment="1">
      <alignment horizontal="center" vertical="center" wrapText="1"/>
    </xf>
    <xf numFmtId="2" fontId="109" fillId="28" borderId="39" xfId="2" applyNumberFormat="1" applyFont="1" applyFill="1" applyBorder="1" applyAlignment="1">
      <alignment vertical="center" wrapText="1"/>
    </xf>
    <xf numFmtId="0" fontId="114" fillId="28" borderId="0" xfId="0" applyFont="1" applyFill="1" applyBorder="1" applyAlignment="1">
      <alignment vertical="center"/>
    </xf>
    <xf numFmtId="0" fontId="101" fillId="28" borderId="0" xfId="0" applyFont="1" applyFill="1" applyBorder="1" applyAlignment="1">
      <alignment vertical="center" wrapText="1"/>
    </xf>
    <xf numFmtId="0" fontId="101" fillId="28" borderId="78" xfId="0" applyFont="1" applyFill="1" applyBorder="1" applyAlignment="1">
      <alignment vertical="center" wrapText="1"/>
    </xf>
    <xf numFmtId="0" fontId="74" fillId="28" borderId="0" xfId="345" applyFont="1" applyFill="1" applyBorder="1" applyAlignment="1">
      <alignment vertical="center"/>
    </xf>
    <xf numFmtId="0" fontId="74" fillId="28" borderId="53" xfId="345" applyFont="1" applyFill="1" applyBorder="1" applyAlignment="1">
      <alignment vertical="center"/>
    </xf>
    <xf numFmtId="0" fontId="101" fillId="52" borderId="33" xfId="0" applyFont="1" applyFill="1" applyBorder="1" applyAlignment="1">
      <alignment vertical="center" wrapText="1"/>
    </xf>
    <xf numFmtId="0" fontId="101" fillId="28" borderId="33" xfId="0" applyFont="1" applyFill="1" applyBorder="1" applyAlignment="1">
      <alignment vertical="center" wrapText="1"/>
    </xf>
    <xf numFmtId="0" fontId="101" fillId="52" borderId="54" xfId="0" applyFont="1" applyFill="1" applyBorder="1" applyAlignment="1">
      <alignment vertical="center" wrapText="1"/>
    </xf>
    <xf numFmtId="0" fontId="107" fillId="55" borderId="36" xfId="345" applyFont="1" applyFill="1" applyBorder="1"/>
    <xf numFmtId="164" fontId="102" fillId="55" borderId="0" xfId="2" applyNumberFormat="1" applyFont="1" applyFill="1" applyBorder="1" applyAlignment="1">
      <alignment horizontal="centerContinuous" vertical="top" wrapText="1"/>
    </xf>
    <xf numFmtId="0" fontId="107" fillId="55" borderId="0" xfId="345" applyFont="1" applyFill="1" applyBorder="1" applyAlignment="1">
      <alignment vertical="center" wrapText="1"/>
    </xf>
    <xf numFmtId="0" fontId="107" fillId="55" borderId="0" xfId="345" applyFont="1" applyFill="1" applyBorder="1" applyAlignment="1">
      <alignment horizontal="centerContinuous" vertical="center" wrapText="1"/>
    </xf>
    <xf numFmtId="0" fontId="107" fillId="55" borderId="0" xfId="345" applyFont="1" applyFill="1" applyBorder="1" applyAlignment="1">
      <alignment vertical="center"/>
    </xf>
    <xf numFmtId="0" fontId="107" fillId="51" borderId="58" xfId="0" applyFont="1" applyFill="1" applyBorder="1" applyAlignment="1">
      <alignment horizontal="centerContinuous" vertical="center" wrapText="1"/>
    </xf>
    <xf numFmtId="0" fontId="107" fillId="55" borderId="0" xfId="345" applyFont="1" applyFill="1" applyBorder="1" applyAlignment="1">
      <alignment horizontal="left" vertical="center"/>
    </xf>
    <xf numFmtId="2" fontId="74" fillId="54" borderId="59" xfId="345" applyNumberFormat="1" applyFont="1" applyFill="1" applyBorder="1" applyAlignment="1">
      <alignment horizontal="center"/>
    </xf>
    <xf numFmtId="2" fontId="109" fillId="55" borderId="0" xfId="345" applyNumberFormat="1" applyFont="1" applyFill="1" applyBorder="1" applyAlignment="1">
      <alignment horizontal="center" wrapText="1"/>
    </xf>
    <xf numFmtId="0" fontId="74" fillId="55" borderId="0" xfId="345" applyFont="1" applyFill="1" applyBorder="1" applyAlignment="1">
      <alignment horizontal="center" wrapText="1"/>
    </xf>
    <xf numFmtId="0" fontId="107" fillId="55" borderId="0" xfId="345" applyFont="1" applyFill="1" applyBorder="1" applyAlignment="1">
      <alignment horizontal="center"/>
    </xf>
    <xf numFmtId="0" fontId="74" fillId="55" borderId="0" xfId="345" applyFont="1" applyFill="1" applyBorder="1" applyAlignment="1">
      <alignment horizontal="center"/>
    </xf>
    <xf numFmtId="164" fontId="109" fillId="28" borderId="40" xfId="345" applyNumberFormat="1" applyFont="1" applyFill="1" applyBorder="1" applyAlignment="1">
      <alignment horizontal="center" vertical="center" wrapText="1"/>
    </xf>
    <xf numFmtId="0" fontId="74" fillId="55" borderId="0" xfId="345" applyFont="1" applyFill="1" applyBorder="1" applyAlignment="1">
      <alignment horizontal="right" wrapText="1"/>
    </xf>
    <xf numFmtId="0" fontId="107" fillId="55" borderId="0" xfId="345" applyFont="1" applyFill="1" applyBorder="1" applyAlignment="1">
      <alignment horizontal="right"/>
    </xf>
    <xf numFmtId="0" fontId="1" fillId="55" borderId="0" xfId="345" applyFont="1" applyFill="1" applyBorder="1" applyAlignment="1">
      <alignment horizontal="right" wrapText="1"/>
    </xf>
    <xf numFmtId="164" fontId="74" fillId="55" borderId="0" xfId="345" applyNumberFormat="1" applyFont="1" applyFill="1" applyBorder="1" applyAlignment="1">
      <alignment horizontal="left" wrapText="1" indent="1"/>
    </xf>
    <xf numFmtId="0" fontId="107" fillId="28" borderId="49" xfId="345" applyFont="1" applyFill="1" applyBorder="1"/>
    <xf numFmtId="0" fontId="109" fillId="55" borderId="36" xfId="345" applyFont="1" applyFill="1" applyBorder="1" applyAlignment="1">
      <alignment vertical="center"/>
    </xf>
    <xf numFmtId="164" fontId="109" fillId="28" borderId="36" xfId="2" applyNumberFormat="1" applyFont="1" applyFill="1" applyBorder="1" applyAlignment="1">
      <alignment horizontal="center" vertical="center"/>
    </xf>
    <xf numFmtId="0" fontId="107" fillId="55" borderId="91" xfId="345" applyFont="1" applyFill="1" applyBorder="1" applyAlignment="1">
      <alignment vertical="center"/>
    </xf>
    <xf numFmtId="2" fontId="124" fillId="28" borderId="92" xfId="345" applyNumberFormat="1" applyFont="1" applyFill="1" applyBorder="1" applyAlignment="1">
      <alignment horizontal="right" vertical="center"/>
    </xf>
    <xf numFmtId="164" fontId="124" fillId="28" borderId="93" xfId="2" applyNumberFormat="1" applyFont="1" applyFill="1" applyBorder="1" applyAlignment="1">
      <alignment horizontal="center" vertical="center"/>
    </xf>
    <xf numFmtId="164" fontId="124" fillId="28" borderId="94" xfId="2" applyNumberFormat="1" applyFont="1" applyFill="1" applyBorder="1" applyAlignment="1">
      <alignment horizontal="center" vertical="center"/>
    </xf>
    <xf numFmtId="164" fontId="109" fillId="28" borderId="94" xfId="2" applyNumberFormat="1" applyFont="1" applyFill="1" applyBorder="1" applyAlignment="1">
      <alignment horizontal="center" vertical="center"/>
    </xf>
    <xf numFmtId="164" fontId="124" fillId="28" borderId="40" xfId="345" applyNumberFormat="1" applyFont="1" applyFill="1" applyBorder="1" applyAlignment="1">
      <alignment horizontal="center" vertical="center" wrapText="1"/>
    </xf>
    <xf numFmtId="2" fontId="111" fillId="28" borderId="82" xfId="345" applyNumberFormat="1" applyFont="1" applyFill="1" applyBorder="1" applyAlignment="1">
      <alignment horizontal="right" vertical="center"/>
    </xf>
    <xf numFmtId="2" fontId="109" fillId="28" borderId="39" xfId="2" applyNumberFormat="1" applyFont="1" applyFill="1" applyBorder="1" applyAlignment="1">
      <alignment horizontal="left" vertical="top" wrapText="1"/>
    </xf>
    <xf numFmtId="0" fontId="101" fillId="52" borderId="41" xfId="0" applyFont="1" applyFill="1" applyBorder="1" applyAlignment="1">
      <alignment wrapText="1"/>
    </xf>
    <xf numFmtId="164" fontId="102" fillId="51" borderId="95" xfId="2" applyNumberFormat="1" applyFont="1" applyFill="1" applyBorder="1" applyAlignment="1">
      <alignment horizontal="centerContinuous" vertical="top" wrapText="1"/>
    </xf>
    <xf numFmtId="164" fontId="108" fillId="51" borderId="85" xfId="2" applyNumberFormat="1" applyFont="1" applyFill="1" applyBorder="1" applyAlignment="1">
      <alignment vertical="center" wrapText="1"/>
    </xf>
    <xf numFmtId="0" fontId="107" fillId="51" borderId="78" xfId="0" applyFont="1" applyFill="1" applyBorder="1" applyAlignment="1">
      <alignment horizontal="centerContinuous" vertical="center" wrapText="1"/>
    </xf>
    <xf numFmtId="164" fontId="109" fillId="51" borderId="85" xfId="2" applyNumberFormat="1" applyFont="1" applyFill="1" applyBorder="1" applyAlignment="1">
      <alignment horizontal="center" wrapText="1"/>
    </xf>
    <xf numFmtId="2" fontId="109" fillId="54" borderId="78" xfId="345" applyNumberFormat="1" applyFont="1" applyFill="1" applyBorder="1" applyAlignment="1">
      <alignment horizontal="center" wrapText="1"/>
    </xf>
    <xf numFmtId="164" fontId="109" fillId="51" borderId="85" xfId="2" applyNumberFormat="1" applyFont="1" applyFill="1" applyBorder="1" applyAlignment="1">
      <alignment horizontal="left" wrapText="1"/>
    </xf>
    <xf numFmtId="2" fontId="109" fillId="51" borderId="78" xfId="345" applyNumberFormat="1" applyFont="1" applyFill="1" applyBorder="1" applyAlignment="1">
      <alignment horizontal="center" wrapText="1"/>
    </xf>
    <xf numFmtId="164" fontId="109" fillId="51" borderId="85" xfId="2" applyNumberFormat="1" applyFont="1" applyFill="1" applyBorder="1" applyAlignment="1">
      <alignment vertical="center" wrapText="1"/>
    </xf>
    <xf numFmtId="0" fontId="117" fillId="51" borderId="0" xfId="0" applyFont="1" applyFill="1" applyBorder="1" applyAlignment="1">
      <alignment horizontal="center" vertical="center" wrapText="1"/>
    </xf>
    <xf numFmtId="0" fontId="74" fillId="51" borderId="78" xfId="0" applyFont="1" applyFill="1" applyBorder="1" applyAlignment="1">
      <alignment horizontal="center" vertical="center" wrapText="1"/>
    </xf>
    <xf numFmtId="0" fontId="74" fillId="51" borderId="87" xfId="0" applyFont="1" applyFill="1" applyBorder="1" applyAlignment="1">
      <alignment horizontal="center" vertical="center" wrapText="1"/>
    </xf>
    <xf numFmtId="2" fontId="109" fillId="55" borderId="96" xfId="345" applyNumberFormat="1" applyFont="1" applyFill="1" applyBorder="1" applyAlignment="1">
      <alignment horizontal="right" vertical="center"/>
    </xf>
    <xf numFmtId="2" fontId="109" fillId="55" borderId="85" xfId="345" applyNumberFormat="1" applyFont="1" applyFill="1" applyBorder="1" applyAlignment="1">
      <alignment horizontal="right" vertical="center"/>
    </xf>
    <xf numFmtId="164" fontId="109" fillId="55" borderId="94" xfId="363" applyNumberFormat="1" applyFont="1" applyFill="1" applyBorder="1" applyAlignment="1">
      <alignment horizontal="center" vertical="center"/>
    </xf>
    <xf numFmtId="164" fontId="109" fillId="55" borderId="97" xfId="363" applyNumberFormat="1" applyFont="1" applyFill="1" applyBorder="1" applyAlignment="1">
      <alignment horizontal="center" vertical="center"/>
    </xf>
    <xf numFmtId="2" fontId="124" fillId="55" borderId="98" xfId="345" applyNumberFormat="1" applyFont="1" applyFill="1" applyBorder="1" applyAlignment="1">
      <alignment horizontal="right" vertical="center"/>
    </xf>
    <xf numFmtId="164" fontId="124" fillId="28" borderId="78" xfId="2" applyNumberFormat="1" applyFont="1" applyFill="1" applyBorder="1" applyAlignment="1">
      <alignment horizontal="center" vertical="center"/>
    </xf>
    <xf numFmtId="2" fontId="124" fillId="55" borderId="96" xfId="345" applyNumberFormat="1" applyFont="1" applyFill="1" applyBorder="1" applyAlignment="1">
      <alignment horizontal="right" vertical="center"/>
    </xf>
    <xf numFmtId="2" fontId="124" fillId="55" borderId="99" xfId="345" applyNumberFormat="1" applyFont="1" applyFill="1" applyBorder="1" applyAlignment="1">
      <alignment horizontal="right" vertical="center"/>
    </xf>
    <xf numFmtId="164" fontId="124" fillId="28" borderId="83" xfId="2" applyNumberFormat="1" applyFont="1" applyFill="1" applyBorder="1" applyAlignment="1">
      <alignment horizontal="center" vertical="center"/>
    </xf>
    <xf numFmtId="2" fontId="109" fillId="55" borderId="96" xfId="2" applyNumberFormat="1" applyFont="1" applyFill="1" applyBorder="1" applyAlignment="1">
      <alignment horizontal="left" vertical="top" wrapText="1"/>
    </xf>
    <xf numFmtId="0" fontId="107" fillId="28" borderId="85" xfId="345" applyFont="1" applyFill="1" applyBorder="1"/>
    <xf numFmtId="0" fontId="1" fillId="0" borderId="0" xfId="0" applyFont="1" applyBorder="1" applyAlignment="1">
      <alignment vertical="center"/>
    </xf>
    <xf numFmtId="0" fontId="109" fillId="55" borderId="0" xfId="0" applyFont="1" applyFill="1" applyBorder="1" applyAlignment="1">
      <alignment vertical="center"/>
    </xf>
    <xf numFmtId="0" fontId="1" fillId="55" borderId="0" xfId="0" applyFont="1" applyFill="1" applyBorder="1" applyAlignment="1">
      <alignment vertical="center"/>
    </xf>
    <xf numFmtId="0" fontId="107" fillId="55" borderId="78" xfId="345" applyFont="1" applyFill="1" applyBorder="1"/>
    <xf numFmtId="16" fontId="107" fillId="28" borderId="100" xfId="345" applyNumberFormat="1" applyFont="1" applyFill="1" applyBorder="1"/>
    <xf numFmtId="0" fontId="109" fillId="28" borderId="66" xfId="0" applyFont="1" applyFill="1" applyBorder="1" applyAlignment="1">
      <alignment vertical="center"/>
    </xf>
    <xf numFmtId="0" fontId="107" fillId="28" borderId="66" xfId="345" applyFont="1" applyFill="1" applyBorder="1"/>
    <xf numFmtId="0" fontId="107" fillId="28" borderId="101" xfId="345" applyFont="1" applyFill="1" applyBorder="1"/>
    <xf numFmtId="0" fontId="118" fillId="28" borderId="0" xfId="0" applyFont="1" applyFill="1"/>
    <xf numFmtId="0" fontId="98" fillId="28" borderId="0" xfId="0" applyFont="1" applyFill="1"/>
    <xf numFmtId="0" fontId="119" fillId="28" borderId="17" xfId="0" applyFont="1" applyFill="1" applyBorder="1"/>
    <xf numFmtId="0" fontId="98"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25" fillId="28" borderId="0" xfId="345" applyFont="1" applyFill="1" applyBorder="1"/>
    <xf numFmtId="0" fontId="125" fillId="55" borderId="39" xfId="345" applyFont="1" applyFill="1" applyBorder="1" applyAlignment="1">
      <alignment vertical="center"/>
    </xf>
    <xf numFmtId="0" fontId="125" fillId="55" borderId="0" xfId="345" applyFont="1" applyFill="1"/>
    <xf numFmtId="164" fontId="124" fillId="55" borderId="0" xfId="345" applyNumberFormat="1" applyFont="1" applyFill="1" applyBorder="1"/>
    <xf numFmtId="0" fontId="125" fillId="55" borderId="0" xfId="345" applyFont="1" applyFill="1" applyBorder="1"/>
    <xf numFmtId="164" fontId="124" fillId="55" borderId="0" xfId="345" applyNumberFormat="1" applyFont="1" applyFill="1" applyBorder="1" applyAlignment="1">
      <alignment horizontal="left" indent="1"/>
    </xf>
    <xf numFmtId="164" fontId="124" fillId="55" borderId="0" xfId="345" applyNumberFormat="1" applyFont="1" applyFill="1" applyBorder="1" applyAlignment="1">
      <alignment horizontal="left" vertical="center" wrapText="1" indent="1"/>
    </xf>
    <xf numFmtId="164" fontId="125" fillId="55" borderId="0" xfId="345" applyNumberFormat="1" applyFont="1" applyFill="1" applyBorder="1"/>
    <xf numFmtId="164" fontId="109" fillId="28" borderId="102" xfId="2" applyNumberFormat="1" applyFont="1" applyFill="1" applyBorder="1" applyAlignment="1">
      <alignment horizontal="center" vertical="center"/>
    </xf>
    <xf numFmtId="164" fontId="109" fillId="28" borderId="61" xfId="345" applyNumberFormat="1" applyFont="1" applyFill="1" applyBorder="1" applyAlignment="1">
      <alignment horizontal="center" vertical="center" wrapText="1"/>
    </xf>
    <xf numFmtId="164" fontId="109" fillId="52" borderId="46" xfId="345" applyNumberFormat="1" applyFont="1" applyFill="1" applyBorder="1" applyAlignment="1">
      <alignment horizontal="center" vertical="center" wrapText="1"/>
    </xf>
    <xf numFmtId="164" fontId="109" fillId="52" borderId="60" xfId="345" applyNumberFormat="1" applyFont="1" applyFill="1" applyBorder="1" applyAlignment="1">
      <alignment horizontal="center" vertical="center" wrapText="1"/>
    </xf>
    <xf numFmtId="164" fontId="124" fillId="55" borderId="36" xfId="345" applyNumberFormat="1" applyFont="1" applyFill="1" applyBorder="1" applyAlignment="1">
      <alignment horizontal="center" vertical="center"/>
    </xf>
    <xf numFmtId="1" fontId="125" fillId="55" borderId="40" xfId="345" applyNumberFormat="1" applyFont="1" applyFill="1" applyBorder="1" applyAlignment="1">
      <alignment vertical="center"/>
    </xf>
    <xf numFmtId="164" fontId="124" fillId="0" borderId="47" xfId="2" applyNumberFormat="1" applyFont="1" applyFill="1" applyBorder="1" applyAlignment="1">
      <alignment horizontal="center" vertical="center"/>
    </xf>
    <xf numFmtId="164" fontId="123" fillId="53" borderId="0" xfId="0" applyNumberFormat="1" applyFont="1" applyFill="1" applyAlignment="1">
      <alignment horizontal="center" vertical="center"/>
    </xf>
    <xf numFmtId="164" fontId="123" fillId="53" borderId="0" xfId="0" applyNumberFormat="1" applyFont="1" applyFill="1" applyBorder="1" applyAlignment="1">
      <alignment horizontal="center" vertical="center"/>
    </xf>
    <xf numFmtId="164" fontId="123" fillId="53" borderId="73" xfId="0" applyNumberFormat="1" applyFont="1" applyFill="1" applyBorder="1" applyAlignment="1">
      <alignment horizontal="center" vertical="center"/>
    </xf>
    <xf numFmtId="164" fontId="123" fillId="53" borderId="74" xfId="0" applyNumberFormat="1" applyFont="1" applyFill="1" applyBorder="1" applyAlignment="1">
      <alignment horizontal="center" vertical="center"/>
    </xf>
    <xf numFmtId="164" fontId="102" fillId="51" borderId="37" xfId="2" applyNumberFormat="1" applyFont="1" applyFill="1" applyBorder="1" applyAlignment="1">
      <alignment horizontal="center" vertical="center" wrapText="1"/>
    </xf>
    <xf numFmtId="164" fontId="102" fillId="51" borderId="38" xfId="2" applyNumberFormat="1" applyFont="1" applyFill="1" applyBorder="1" applyAlignment="1">
      <alignment horizontal="center" vertical="center" wrapText="1"/>
    </xf>
    <xf numFmtId="0" fontId="109" fillId="55" borderId="57" xfId="0" applyFont="1" applyFill="1" applyBorder="1" applyAlignment="1">
      <alignment vertical="center"/>
    </xf>
    <xf numFmtId="0" fontId="109" fillId="55" borderId="0" xfId="0" applyFont="1" applyFill="1" applyBorder="1" applyAlignment="1">
      <alignment vertical="center"/>
    </xf>
    <xf numFmtId="0" fontId="109" fillId="55" borderId="40" xfId="0" applyFont="1" applyFill="1" applyBorder="1" applyAlignment="1">
      <alignment vertical="center"/>
    </xf>
    <xf numFmtId="0" fontId="107" fillId="55" borderId="0" xfId="345" applyFont="1" applyFill="1" applyBorder="1" applyAlignment="1">
      <alignment horizontal="left" vertical="center"/>
    </xf>
    <xf numFmtId="0" fontId="107" fillId="51" borderId="73" xfId="0" applyFont="1" applyFill="1" applyBorder="1" applyAlignment="1">
      <alignment horizontal="center" vertical="center" wrapText="1"/>
    </xf>
    <xf numFmtId="0" fontId="107" fillId="51" borderId="103" xfId="0" applyFont="1" applyFill="1" applyBorder="1" applyAlignment="1">
      <alignment horizontal="center" vertical="center" wrapText="1"/>
    </xf>
    <xf numFmtId="164" fontId="109" fillId="51" borderId="39" xfId="2" applyNumberFormat="1" applyFont="1" applyFill="1" applyBorder="1" applyAlignment="1">
      <alignment horizontal="left" vertical="center" wrapText="1"/>
    </xf>
    <xf numFmtId="0" fontId="107" fillId="28" borderId="43" xfId="345" applyFont="1" applyFill="1" applyBorder="1" applyAlignment="1">
      <alignment horizontal="left" vertical="center" wrapText="1"/>
    </xf>
    <xf numFmtId="0" fontId="107" fillId="51" borderId="62" xfId="345" applyFont="1" applyFill="1" applyBorder="1" applyAlignment="1">
      <alignment horizontal="center" vertical="center" wrapText="1"/>
    </xf>
    <xf numFmtId="0" fontId="107" fillId="51" borderId="55" xfId="345" applyFont="1" applyFill="1" applyBorder="1" applyAlignment="1">
      <alignment horizontal="center" vertical="center" wrapText="1"/>
    </xf>
    <xf numFmtId="0" fontId="107" fillId="51" borderId="58" xfId="345" applyFont="1" applyFill="1" applyBorder="1" applyAlignment="1">
      <alignment horizontal="center" vertical="center" wrapText="1"/>
    </xf>
    <xf numFmtId="0" fontId="107" fillId="51" borderId="58" xfId="0" applyFont="1" applyFill="1" applyBorder="1" applyAlignment="1">
      <alignment horizontal="center" vertical="center" wrapText="1"/>
    </xf>
    <xf numFmtId="0" fontId="1" fillId="0" borderId="0" xfId="0" applyFont="1" applyAlignment="1">
      <alignment vertical="center"/>
    </xf>
    <xf numFmtId="0" fontId="107" fillId="51" borderId="39" xfId="345" applyFont="1" applyFill="1" applyBorder="1" applyAlignment="1">
      <alignment horizontal="center" vertical="center" wrapText="1"/>
    </xf>
    <xf numFmtId="0" fontId="107" fillId="51" borderId="0" xfId="345" applyFont="1" applyFill="1" applyBorder="1" applyAlignment="1">
      <alignment horizontal="center" vertical="center" wrapText="1"/>
    </xf>
    <xf numFmtId="0" fontId="107" fillId="51" borderId="78" xfId="345" applyFont="1" applyFill="1" applyBorder="1" applyAlignment="1">
      <alignment horizontal="center" vertical="center" wrapText="1"/>
    </xf>
    <xf numFmtId="164" fontId="102" fillId="51" borderId="37" xfId="2" applyNumberFormat="1" applyFont="1" applyFill="1" applyBorder="1" applyAlignment="1">
      <alignment horizontal="center" vertical="top" wrapText="1"/>
    </xf>
    <xf numFmtId="0" fontId="107" fillId="51" borderId="0" xfId="0" applyFont="1" applyFill="1" applyBorder="1" applyAlignment="1">
      <alignment horizontal="center" vertical="center" wrapText="1"/>
    </xf>
    <xf numFmtId="0" fontId="107" fillId="51" borderId="103" xfId="0" applyFont="1" applyFill="1" applyBorder="1" applyAlignment="1">
      <alignment horizontal="center" vertical="center"/>
    </xf>
    <xf numFmtId="164" fontId="102" fillId="51" borderId="104" xfId="2" applyNumberFormat="1" applyFont="1" applyFill="1" applyBorder="1" applyAlignment="1">
      <alignment horizontal="center" vertical="center" wrapText="1"/>
    </xf>
    <xf numFmtId="164" fontId="102" fillId="51" borderId="105" xfId="2" applyNumberFormat="1" applyFont="1" applyFill="1" applyBorder="1" applyAlignment="1">
      <alignment horizontal="center" vertical="center" wrapText="1"/>
    </xf>
    <xf numFmtId="0" fontId="109" fillId="55" borderId="106" xfId="0" applyFont="1" applyFill="1" applyBorder="1" applyAlignment="1">
      <alignment vertical="center"/>
    </xf>
    <xf numFmtId="0" fontId="109" fillId="55" borderId="107" xfId="0" applyFont="1" applyFill="1" applyBorder="1" applyAlignment="1">
      <alignment vertical="center"/>
    </xf>
    <xf numFmtId="0" fontId="1" fillId="0" borderId="0" xfId="0" applyFont="1" applyBorder="1" applyAlignment="1">
      <alignment vertical="center"/>
    </xf>
    <xf numFmtId="0" fontId="103" fillId="53" borderId="66" xfId="0" applyFont="1" applyFill="1" applyBorder="1" applyAlignment="1">
      <alignment horizontal="left" wrapText="1"/>
    </xf>
    <xf numFmtId="0" fontId="103" fillId="53" borderId="70" xfId="0" applyFont="1" applyFill="1" applyBorder="1" applyAlignment="1">
      <alignment horizontal="left" wrapText="1"/>
    </xf>
    <xf numFmtId="0" fontId="126" fillId="53" borderId="0" xfId="247" applyFont="1" applyFill="1" applyAlignment="1"/>
    <xf numFmtId="0" fontId="102" fillId="53" borderId="0" xfId="247" applyFont="1" applyFill="1" applyAlignment="1">
      <alignment horizontal="left"/>
    </xf>
    <xf numFmtId="0" fontId="0" fillId="53" borderId="0" xfId="0" applyFont="1" applyFill="1" applyAlignment="1">
      <alignment horizontal="left" wrapText="1"/>
    </xf>
    <xf numFmtId="0" fontId="0" fillId="54" borderId="108" xfId="0" applyFont="1" applyFill="1" applyBorder="1" applyAlignment="1">
      <alignment horizontal="center"/>
    </xf>
    <xf numFmtId="0" fontId="0" fillId="54" borderId="109" xfId="0" applyFont="1" applyFill="1" applyBorder="1" applyAlignment="1">
      <alignment horizontal="center"/>
    </xf>
    <xf numFmtId="0" fontId="120" fillId="28" borderId="63" xfId="0" applyFont="1" applyFill="1" applyBorder="1" applyAlignment="1">
      <alignment horizontal="left" wrapText="1"/>
    </xf>
    <xf numFmtId="0" fontId="0" fillId="28" borderId="2" xfId="0" applyFont="1" applyFill="1" applyBorder="1" applyAlignment="1">
      <alignment horizontal="left" wrapText="1"/>
    </xf>
    <xf numFmtId="0" fontId="0" fillId="28" borderId="64" xfId="0" applyFont="1" applyFill="1" applyBorder="1" applyAlignment="1">
      <alignment horizontal="left" wrapText="1"/>
    </xf>
    <xf numFmtId="0" fontId="0" fillId="0" borderId="65" xfId="0" applyFont="1" applyBorder="1" applyAlignment="1"/>
    <xf numFmtId="0" fontId="0" fillId="0" borderId="29" xfId="0" applyFont="1" applyBorder="1" applyAlignment="1"/>
    <xf numFmtId="0" fontId="0" fillId="0" borderId="7" xfId="0" applyFont="1" applyBorder="1" applyAlignment="1"/>
  </cellXfs>
  <cellStyles count="530">
    <cellStyle name="_x000a_386grabber=M" xfId="1"/>
    <cellStyle name="%" xfId="2"/>
    <cellStyle name="% 2" xfId="3"/>
    <cellStyle name="%_Fiscal Tables" xfId="4"/>
    <cellStyle name="%_inc to ex AS12 EFOsupps" xfId="5"/>
    <cellStyle name="%_March-2012-Fiscal-Supplementary-Tables1(1)" xfId="6"/>
    <cellStyle name="%_PEF Autumn2011" xfId="7"/>
    <cellStyle name="%_PEF FSBR2011" xfId="8"/>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2" xfId="44" builtinId="34" customBuiltin="1"/>
    <cellStyle name="20% - Accent2 2" xfId="45"/>
    <cellStyle name="20% - Accent3" xfId="46" builtinId="38" customBuiltin="1"/>
    <cellStyle name="20% - Accent3 2" xfId="47"/>
    <cellStyle name="20% - Accent4" xfId="48" builtinId="42" customBuiltin="1"/>
    <cellStyle name="20% - Accent4 2" xfId="49"/>
    <cellStyle name="20% - Accent5" xfId="50" builtinId="46" customBuiltin="1"/>
    <cellStyle name="20% - Accent5 2" xfId="51"/>
    <cellStyle name="20% - Accent6" xfId="52" builtinId="50" customBuiltin="1"/>
    <cellStyle name="20% - Accent6 2" xfId="53"/>
    <cellStyle name="3dp" xfId="54"/>
    <cellStyle name="3dp 2" xfId="55"/>
    <cellStyle name="40% - Accent1" xfId="56" builtinId="31" customBuiltin="1"/>
    <cellStyle name="40% - Accent1 2" xfId="57"/>
    <cellStyle name="40% - Accent2" xfId="58" builtinId="35" customBuiltin="1"/>
    <cellStyle name="40% - Accent2 2" xfId="59"/>
    <cellStyle name="40% - Accent3" xfId="60" builtinId="39" customBuiltin="1"/>
    <cellStyle name="40% - Accent3 2" xfId="61"/>
    <cellStyle name="40% - Accent4" xfId="62" builtinId="43" customBuiltin="1"/>
    <cellStyle name="40% - Accent4 2" xfId="63"/>
    <cellStyle name="40% - Accent5" xfId="64" builtinId="47" customBuiltin="1"/>
    <cellStyle name="40% - Accent5 2" xfId="65"/>
    <cellStyle name="40% - Accent6" xfId="66" builtinId="51" customBuiltin="1"/>
    <cellStyle name="40% - Accent6 2" xfId="67"/>
    <cellStyle name="4dp" xfId="68"/>
    <cellStyle name="4dp 2" xfId="69"/>
    <cellStyle name="60% - Accent1" xfId="70" builtinId="32" customBuiltin="1"/>
    <cellStyle name="60% - Accent1 2" xfId="71"/>
    <cellStyle name="60% - Accent2" xfId="72" builtinId="36" customBuiltin="1"/>
    <cellStyle name="60% - Accent2 2" xfId="73"/>
    <cellStyle name="60% - Accent3" xfId="74" builtinId="40" customBuiltin="1"/>
    <cellStyle name="60% - Accent3 2" xfId="75"/>
    <cellStyle name="60% - Accent4" xfId="76" builtinId="44" customBuiltin="1"/>
    <cellStyle name="60% - Accent4 2" xfId="77"/>
    <cellStyle name="60% - Accent5" xfId="78" builtinId="48" customBuiltin="1"/>
    <cellStyle name="60% - Accent5 2" xfId="79"/>
    <cellStyle name="60% - Accent6" xfId="80" builtinId="52" customBuiltin="1"/>
    <cellStyle name="60% - Accent6 2" xfId="81"/>
    <cellStyle name="Accent1" xfId="82" builtinId="29" customBuiltin="1"/>
    <cellStyle name="Accent1 2" xfId="83"/>
    <cellStyle name="Accent2" xfId="84" builtinId="33" customBuiltin="1"/>
    <cellStyle name="Accent2 2" xfId="85"/>
    <cellStyle name="Accent3" xfId="86" builtinId="37" customBuiltin="1"/>
    <cellStyle name="Accent3 2" xfId="87"/>
    <cellStyle name="Accent4" xfId="88" builtinId="41" customBuiltin="1"/>
    <cellStyle name="Accent4 2" xfId="89"/>
    <cellStyle name="Accent5" xfId="90" builtinId="45" customBuiltin="1"/>
    <cellStyle name="Accent5 2" xfId="91"/>
    <cellStyle name="Accent6" xfId="92" builtinId="49" customBuiltin="1"/>
    <cellStyle name="Accent6 2" xfId="93"/>
    <cellStyle name="Adjustable" xfId="94"/>
    <cellStyle name="Bad" xfId="95" builtinId="27" customBuiltin="1"/>
    <cellStyle name="Bad 2" xfId="96"/>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IL" xfId="118"/>
    <cellStyle name="CIU" xfId="119"/>
    <cellStyle name="Comma -" xfId="120"/>
    <cellStyle name="Comma  - Style1" xfId="121"/>
    <cellStyle name="Comma  - Style2" xfId="122"/>
    <cellStyle name="Comma  - Style3" xfId="123"/>
    <cellStyle name="Comma  - Style4" xfId="124"/>
    <cellStyle name="Comma  - Style5" xfId="125"/>
    <cellStyle name="Comma  - Style6" xfId="126"/>
    <cellStyle name="Comma  - Style7" xfId="127"/>
    <cellStyle name="Comma  - Style8" xfId="128"/>
    <cellStyle name="Comma 0" xfId="129"/>
    <cellStyle name="Comma 0*" xfId="130"/>
    <cellStyle name="Comma 0__MasterJRComps" xfId="131"/>
    <cellStyle name="Comma 2" xfId="132"/>
    <cellStyle name="Comma 2 2" xfId="133"/>
    <cellStyle name="Comma 2*" xfId="134"/>
    <cellStyle name="Comma 2__MasterJRComps" xfId="135"/>
    <cellStyle name="Comma 3" xfId="136"/>
    <cellStyle name="Comma 3 2" xfId="137"/>
    <cellStyle name="Comma 3 3" xfId="138"/>
    <cellStyle name="Comma 3*" xfId="139"/>
    <cellStyle name="Comma 4" xfId="140"/>
    <cellStyle name="Comma 5" xfId="141"/>
    <cellStyle name="Comma*" xfId="142"/>
    <cellStyle name="Comma0" xfId="143"/>
    <cellStyle name="Comma0 - Modelo1" xfId="144"/>
    <cellStyle name="Comma0 - Style1" xfId="145"/>
    <cellStyle name="Comma1 - Modelo2" xfId="146"/>
    <cellStyle name="Comma1 - Style2" xfId="147"/>
    <cellStyle name="Condition" xfId="148"/>
    <cellStyle name="CondMandatory" xfId="149"/>
    <cellStyle name="Content1" xfId="150"/>
    <cellStyle name="Content2" xfId="151"/>
    <cellStyle name="Content3" xfId="152"/>
    <cellStyle name="Cover Date" xfId="153"/>
    <cellStyle name="Cover Subtitle" xfId="154"/>
    <cellStyle name="Cover Title" xfId="155"/>
    <cellStyle name="Currency 0" xfId="156"/>
    <cellStyle name="Currency 2" xfId="157"/>
    <cellStyle name="Currency 2 2" xfId="158"/>
    <cellStyle name="Currency 2 3" xfId="159"/>
    <cellStyle name="Currency 2*" xfId="160"/>
    <cellStyle name="Currency 2_% Change" xfId="161"/>
    <cellStyle name="Currency 3*" xfId="162"/>
    <cellStyle name="Currency*" xfId="163"/>
    <cellStyle name="Currency0" xfId="164"/>
    <cellStyle name="Date" xfId="165"/>
    <cellStyle name="Date Aligned" xfId="166"/>
    <cellStyle name="Date Aligned*" xfId="167"/>
    <cellStyle name="Date Aligned__MasterJRComps" xfId="168"/>
    <cellStyle name="Description" xfId="169"/>
    <cellStyle name="Dia" xfId="170"/>
    <cellStyle name="DistributionType" xfId="171"/>
    <cellStyle name="Dotted Line" xfId="172"/>
    <cellStyle name="Encabez1" xfId="173"/>
    <cellStyle name="Encabez2" xfId="174"/>
    <cellStyle name="Euro" xfId="175"/>
    <cellStyle name="Euro 2" xfId="176"/>
    <cellStyle name="Explanatory Text" xfId="177" builtinId="53" customBuiltin="1"/>
    <cellStyle name="Explanatory Text 2" xfId="178"/>
    <cellStyle name="F2" xfId="179"/>
    <cellStyle name="F3" xfId="180"/>
    <cellStyle name="F4" xfId="181"/>
    <cellStyle name="F5" xfId="182"/>
    <cellStyle name="F6" xfId="183"/>
    <cellStyle name="F7" xfId="184"/>
    <cellStyle name="F8" xfId="185"/>
    <cellStyle name="Fijo" xfId="186"/>
    <cellStyle name="Financiero" xfId="187"/>
    <cellStyle name="Fixed" xfId="188"/>
    <cellStyle name="Flag" xfId="189"/>
    <cellStyle name="Flash" xfId="190"/>
    <cellStyle name="Fonts" xfId="191"/>
    <cellStyle name="Footer SBILogo1" xfId="192"/>
    <cellStyle name="Footer SBILogo2" xfId="193"/>
    <cellStyle name="Footnote" xfId="194"/>
    <cellStyle name="footnote ref" xfId="195"/>
    <cellStyle name="Footnote Reference" xfId="196"/>
    <cellStyle name="footnote text" xfId="197"/>
    <cellStyle name="Footnote_% Change" xfId="198"/>
    <cellStyle name="General" xfId="199"/>
    <cellStyle name="General 2" xfId="200"/>
    <cellStyle name="Good" xfId="201" builtinId="26" customBuiltin="1"/>
    <cellStyle name="Good 2" xfId="202"/>
    <cellStyle name="Grey" xfId="203"/>
    <cellStyle name="Group" xfId="204"/>
    <cellStyle name="GroupNote" xfId="205"/>
    <cellStyle name="Hard Percent" xfId="206"/>
    <cellStyle name="Header" xfId="207"/>
    <cellStyle name="Header Draft Stamp" xfId="208"/>
    <cellStyle name="Header_% Change" xfId="209"/>
    <cellStyle name="Header1" xfId="210"/>
    <cellStyle name="Header2" xfId="211"/>
    <cellStyle name="HeaderLabel" xfId="212"/>
    <cellStyle name="HeaderText" xfId="213"/>
    <cellStyle name="Heading" xfId="214"/>
    <cellStyle name="Heading 1" xfId="215" builtinId="16" customBuiltin="1"/>
    <cellStyle name="Heading 1 2" xfId="216"/>
    <cellStyle name="Heading 1 2 2" xfId="217"/>
    <cellStyle name="Heading 1 2_asset sales" xfId="218"/>
    <cellStyle name="Heading 1 3" xfId="219"/>
    <cellStyle name="Heading 1 4" xfId="220"/>
    <cellStyle name="Heading 1 Above" xfId="221"/>
    <cellStyle name="Heading 1+" xfId="222"/>
    <cellStyle name="Heading 2" xfId="223" builtinId="17" customBuiltin="1"/>
    <cellStyle name="Heading 2 2" xfId="224"/>
    <cellStyle name="Heading 2 3" xfId="225"/>
    <cellStyle name="Heading 2 Below" xfId="226"/>
    <cellStyle name="Heading 2+" xfId="227"/>
    <cellStyle name="Heading 3" xfId="228" builtinId="18" customBuiltin="1"/>
    <cellStyle name="Heading 3 2" xfId="229"/>
    <cellStyle name="Heading 3 3" xfId="230"/>
    <cellStyle name="Heading 3+" xfId="231"/>
    <cellStyle name="Heading 4" xfId="232" builtinId="19" customBuiltin="1"/>
    <cellStyle name="Heading 4 2" xfId="233"/>
    <cellStyle name="Heading 4 3" xfId="234"/>
    <cellStyle name="Heading 5" xfId="235"/>
    <cellStyle name="Heading 6" xfId="236"/>
    <cellStyle name="Heading 7" xfId="237"/>
    <cellStyle name="Heading 8" xfId="238"/>
    <cellStyle name="Heading1" xfId="239"/>
    <cellStyle name="Heading2" xfId="240"/>
    <cellStyle name="Heading3" xfId="241"/>
    <cellStyle name="Heading4" xfId="242"/>
    <cellStyle name="Heading5" xfId="243"/>
    <cellStyle name="Horizontal" xfId="244"/>
    <cellStyle name="Hyperlink 2" xfId="245"/>
    <cellStyle name="Hyperlink 2 2" xfId="246"/>
    <cellStyle name="Hyperlink 3" xfId="247"/>
    <cellStyle name="Information" xfId="248"/>
    <cellStyle name="Input" xfId="249" builtinId="20" customBuiltin="1"/>
    <cellStyle name="Input [yellow]" xfId="250"/>
    <cellStyle name="Input 10" xfId="251"/>
    <cellStyle name="Input 11" xfId="252"/>
    <cellStyle name="Input 12" xfId="253"/>
    <cellStyle name="Input 13" xfId="254"/>
    <cellStyle name="Input 14" xfId="255"/>
    <cellStyle name="Input 15" xfId="256"/>
    <cellStyle name="Input 16" xfId="257"/>
    <cellStyle name="Input 17" xfId="258"/>
    <cellStyle name="Input 18" xfId="259"/>
    <cellStyle name="Input 19" xfId="260"/>
    <cellStyle name="Input 2" xfId="261"/>
    <cellStyle name="Input 3" xfId="262"/>
    <cellStyle name="Input 4" xfId="263"/>
    <cellStyle name="Input 5" xfId="264"/>
    <cellStyle name="Input 6" xfId="265"/>
    <cellStyle name="Input 7" xfId="266"/>
    <cellStyle name="Input 8" xfId="267"/>
    <cellStyle name="Input 9" xfId="268"/>
    <cellStyle name="Input Currency" xfId="269"/>
    <cellStyle name="Input Currency 2" xfId="270"/>
    <cellStyle name="Input Multiple" xfId="271"/>
    <cellStyle name="Input Percent" xfId="272"/>
    <cellStyle name="LabelIntersect" xfId="273"/>
    <cellStyle name="LabelLeft" xfId="274"/>
    <cellStyle name="LabelTop" xfId="275"/>
    <cellStyle name="Level" xfId="276"/>
    <cellStyle name="Linked Cell" xfId="277" builtinId="24" customBuiltin="1"/>
    <cellStyle name="Linked Cell 2" xfId="278"/>
    <cellStyle name="Mik" xfId="279"/>
    <cellStyle name="Mik 2" xfId="280"/>
    <cellStyle name="Mik_Fiscal Tables" xfId="281"/>
    <cellStyle name="Millares [0]_10 AVERIAS MASIVAS + ANT" xfId="282"/>
    <cellStyle name="Millares_10 AVERIAS MASIVAS + ANT" xfId="283"/>
    <cellStyle name="Moneda [0]_Clasif por Diferencial" xfId="284"/>
    <cellStyle name="Moneda_Clasif por Diferencial" xfId="285"/>
    <cellStyle name="MS_English" xfId="286"/>
    <cellStyle name="Multiple" xfId="287"/>
    <cellStyle name="MultipleBelow" xfId="288"/>
    <cellStyle name="N" xfId="289"/>
    <cellStyle name="N 2" xfId="290"/>
    <cellStyle name="Neutral" xfId="291" builtinId="28" customBuiltin="1"/>
    <cellStyle name="Neutral 2" xfId="292"/>
    <cellStyle name="no dec" xfId="293"/>
    <cellStyle name="Normal" xfId="0" builtinId="0"/>
    <cellStyle name="Normal - Style1" xfId="294"/>
    <cellStyle name="Normal - Style1 2" xfId="295"/>
    <cellStyle name="Normal - Style2" xfId="296"/>
    <cellStyle name="Normal - Style3" xfId="297"/>
    <cellStyle name="Normal - Style4" xfId="298"/>
    <cellStyle name="Normal - Style5" xfId="299"/>
    <cellStyle name="Normal 0" xfId="300"/>
    <cellStyle name="Normal 10" xfId="301"/>
    <cellStyle name="Normal 11" xfId="302"/>
    <cellStyle name="Normal 12" xfId="303"/>
    <cellStyle name="Normal 13" xfId="304"/>
    <cellStyle name="Normal 14" xfId="305"/>
    <cellStyle name="Normal 15" xfId="306"/>
    <cellStyle name="Normal 15 3" xfId="307"/>
    <cellStyle name="Normal 16" xfId="308"/>
    <cellStyle name="Normal 17" xfId="309"/>
    <cellStyle name="Normal 18" xfId="310"/>
    <cellStyle name="Normal 19" xfId="311"/>
    <cellStyle name="Normal 2" xfId="312"/>
    <cellStyle name="Normal 2 2" xfId="313"/>
    <cellStyle name="Normal 2_Fiscal Tables" xfId="314"/>
    <cellStyle name="Normal 20" xfId="315"/>
    <cellStyle name="Normal 21" xfId="316"/>
    <cellStyle name="Normal 21 2" xfId="317"/>
    <cellStyle name="Normal 21_Book1" xfId="318"/>
    <cellStyle name="Normal 22" xfId="319"/>
    <cellStyle name="Normal 22 2" xfId="320"/>
    <cellStyle name="Normal 22_Book1" xfId="321"/>
    <cellStyle name="Normal 23" xfId="322"/>
    <cellStyle name="Normal 24" xfId="323"/>
    <cellStyle name="Normal 25" xfId="324"/>
    <cellStyle name="Normal 26" xfId="325"/>
    <cellStyle name="Normal 27" xfId="326"/>
    <cellStyle name="Normal 28" xfId="327"/>
    <cellStyle name="Normal 29" xfId="328"/>
    <cellStyle name="Normal 3" xfId="329"/>
    <cellStyle name="Normal 3 2" xfId="330"/>
    <cellStyle name="Normal 3_asset sales" xfId="331"/>
    <cellStyle name="Normal 30" xfId="332"/>
    <cellStyle name="Normal 31" xfId="333"/>
    <cellStyle name="Normal 32" xfId="334"/>
    <cellStyle name="Normal 4" xfId="335"/>
    <cellStyle name="Normal 4 2" xfId="336"/>
    <cellStyle name="Normal 4 3" xfId="337"/>
    <cellStyle name="Normal 4_inc to ex AS12 EFOsupps" xfId="338"/>
    <cellStyle name="Normal 5" xfId="339"/>
    <cellStyle name="Normal 5 2" xfId="340"/>
    <cellStyle name="Normal 6" xfId="341"/>
    <cellStyle name="Normal 7" xfId="342"/>
    <cellStyle name="Normal 8" xfId="343"/>
    <cellStyle name="Normal 9" xfId="344"/>
    <cellStyle name="Normal_Fiscal Tables" xfId="345"/>
    <cellStyle name="Note" xfId="346" builtinId="10" customBuiltin="1"/>
    <cellStyle name="Note 2" xfId="347"/>
    <cellStyle name="Option" xfId="348"/>
    <cellStyle name="OptionHeading" xfId="349"/>
    <cellStyle name="OptionHeading2" xfId="350"/>
    <cellStyle name="Output" xfId="351" builtinId="21" customBuiltin="1"/>
    <cellStyle name="Output 2" xfId="352"/>
    <cellStyle name="Output Amounts" xfId="353"/>
    <cellStyle name="Output Column Headings" xfId="354"/>
    <cellStyle name="Output Line Items" xfId="355"/>
    <cellStyle name="Output Report Heading" xfId="356"/>
    <cellStyle name="Output Report Title" xfId="357"/>
    <cellStyle name="P" xfId="358"/>
    <cellStyle name="P 2" xfId="359"/>
    <cellStyle name="Page Number" xfId="360"/>
    <cellStyle name="Percent [0]" xfId="361"/>
    <cellStyle name="Percent [2]" xfId="362"/>
    <cellStyle name="Percent 2" xfId="363"/>
    <cellStyle name="Percent 2 2" xfId="364"/>
    <cellStyle name="Percent 2 3" xfId="365"/>
    <cellStyle name="Percent 3" xfId="366"/>
    <cellStyle name="Percent 3 2" xfId="367"/>
    <cellStyle name="Percent 3 2 2" xfId="368"/>
    <cellStyle name="Percent 3 3" xfId="369"/>
    <cellStyle name="Percent 4" xfId="370"/>
    <cellStyle name="Percent 4 2" xfId="371"/>
    <cellStyle name="Percent 5" xfId="372"/>
    <cellStyle name="Percent*" xfId="373"/>
    <cellStyle name="Percent.0" xfId="374"/>
    <cellStyle name="Percent.00" xfId="375"/>
    <cellStyle name="Price" xfId="376"/>
    <cellStyle name="ProductClass" xfId="377"/>
    <cellStyle name="ProductType" xfId="378"/>
    <cellStyle name="QvB" xfId="379"/>
    <cellStyle name="RebateValue" xfId="380"/>
    <cellStyle name="Refdb standard" xfId="381"/>
    <cellStyle name="ReportData" xfId="382"/>
    <cellStyle name="ReportElements" xfId="383"/>
    <cellStyle name="ReportHeader" xfId="384"/>
    <cellStyle name="ResellerType" xfId="385"/>
    <cellStyle name="Sample" xfId="386"/>
    <cellStyle name="SAPBEXaggData" xfId="387"/>
    <cellStyle name="SAPBEXaggDataEmph" xfId="388"/>
    <cellStyle name="SAPBEXaggItem" xfId="389"/>
    <cellStyle name="SAPBEXaggItemX" xfId="390"/>
    <cellStyle name="SAPBEXchaText" xfId="391"/>
    <cellStyle name="SAPBEXexcBad7" xfId="392"/>
    <cellStyle name="SAPBEXexcBad8" xfId="393"/>
    <cellStyle name="SAPBEXexcBad9" xfId="394"/>
    <cellStyle name="SAPBEXexcCritical4" xfId="395"/>
    <cellStyle name="SAPBEXexcCritical5" xfId="396"/>
    <cellStyle name="SAPBEXexcCritical6" xfId="397"/>
    <cellStyle name="SAPBEXexcGood1" xfId="398"/>
    <cellStyle name="SAPBEXexcGood2" xfId="399"/>
    <cellStyle name="SAPBEXexcGood3" xfId="400"/>
    <cellStyle name="SAPBEXfilterDrill" xfId="401"/>
    <cellStyle name="SAPBEXfilterItem" xfId="402"/>
    <cellStyle name="SAPBEXfilterText" xfId="403"/>
    <cellStyle name="SAPBEXformats" xfId="404"/>
    <cellStyle name="SAPBEXheaderItem" xfId="405"/>
    <cellStyle name="SAPBEXheaderText" xfId="406"/>
    <cellStyle name="SAPBEXHLevel0" xfId="407"/>
    <cellStyle name="SAPBEXHLevel0X" xfId="408"/>
    <cellStyle name="SAPBEXHLevel1" xfId="409"/>
    <cellStyle name="SAPBEXHLevel1X" xfId="410"/>
    <cellStyle name="SAPBEXHLevel2" xfId="411"/>
    <cellStyle name="SAPBEXHLevel2X" xfId="412"/>
    <cellStyle name="SAPBEXHLevel3" xfId="413"/>
    <cellStyle name="SAPBEXHLevel3X" xfId="414"/>
    <cellStyle name="SAPBEXresData" xfId="415"/>
    <cellStyle name="SAPBEXresDataEmph" xfId="416"/>
    <cellStyle name="SAPBEXresItem" xfId="417"/>
    <cellStyle name="SAPBEXresItemX" xfId="418"/>
    <cellStyle name="SAPBEXstdData" xfId="419"/>
    <cellStyle name="SAPBEXstdDataEmph" xfId="420"/>
    <cellStyle name="SAPBEXstdItem" xfId="421"/>
    <cellStyle name="SAPBEXstdItemX" xfId="422"/>
    <cellStyle name="SAPBEXtitle" xfId="423"/>
    <cellStyle name="SAPBEXundefined" xfId="424"/>
    <cellStyle name="Size" xfId="425"/>
    <cellStyle name="Style 1" xfId="426"/>
    <cellStyle name="Style 1 2" xfId="427"/>
    <cellStyle name="Style 1 3" xfId="428"/>
    <cellStyle name="Style 2" xfId="429"/>
    <cellStyle name="Style1" xfId="430"/>
    <cellStyle name="Style2" xfId="431"/>
    <cellStyle name="Style3" xfId="432"/>
    <cellStyle name="Style4" xfId="433"/>
    <cellStyle name="Style5" xfId="434"/>
    <cellStyle name="Style6" xfId="435"/>
    <cellStyle name="Styles" xfId="436"/>
    <cellStyle name="Table Footnote" xfId="437"/>
    <cellStyle name="Table Footnote 2" xfId="438"/>
    <cellStyle name="Table Footnote 2 2" xfId="439"/>
    <cellStyle name="Table Footnote_Table 5.6 sales of assets 23Feb2010" xfId="440"/>
    <cellStyle name="Table Head" xfId="441"/>
    <cellStyle name="Table Head Aligned" xfId="442"/>
    <cellStyle name="Table Head Blue" xfId="443"/>
    <cellStyle name="Table Head Green" xfId="444"/>
    <cellStyle name="Table Head_% Change" xfId="445"/>
    <cellStyle name="Table Header" xfId="446"/>
    <cellStyle name="Table Header 2" xfId="447"/>
    <cellStyle name="Table Header 2 2" xfId="448"/>
    <cellStyle name="Table Header_Table 5.6 sales of assets 23Feb2010" xfId="449"/>
    <cellStyle name="Table Heading" xfId="450"/>
    <cellStyle name="Table Heading 1" xfId="451"/>
    <cellStyle name="Table Heading 1 2" xfId="452"/>
    <cellStyle name="Table Heading 1 2 2" xfId="453"/>
    <cellStyle name="Table Heading 1_Table 5.6 sales of assets 23Feb2010" xfId="454"/>
    <cellStyle name="Table Heading 2" xfId="455"/>
    <cellStyle name="Table Heading 2 2" xfId="456"/>
    <cellStyle name="Table Heading 2_Table 5.6 sales of assets 23Feb2010" xfId="457"/>
    <cellStyle name="Table Of Which" xfId="458"/>
    <cellStyle name="Table Of Which 2" xfId="459"/>
    <cellStyle name="Table Of Which_Table 5.6 sales of assets 23Feb2010" xfId="460"/>
    <cellStyle name="Table Row Billions" xfId="461"/>
    <cellStyle name="Table Row Billions 2" xfId="462"/>
    <cellStyle name="Table Row Billions Check" xfId="463"/>
    <cellStyle name="Table Row Billions Check 2" xfId="464"/>
    <cellStyle name="Table Row Billions Check 3" xfId="465"/>
    <cellStyle name="Table Row Billions Check_asset sales" xfId="466"/>
    <cellStyle name="Table Row Billions_Live" xfId="467"/>
    <cellStyle name="Table Row Millions" xfId="468"/>
    <cellStyle name="Table Row Millions 2" xfId="469"/>
    <cellStyle name="Table Row Millions 2 2" xfId="470"/>
    <cellStyle name="Table Row Millions Check" xfId="471"/>
    <cellStyle name="Table Row Millions Check 2" xfId="472"/>
    <cellStyle name="Table Row Millions Check 3" xfId="473"/>
    <cellStyle name="Table Row Millions Check 4" xfId="474"/>
    <cellStyle name="Table Row Millions Check_asset sales" xfId="475"/>
    <cellStyle name="Table Row Millions_Live" xfId="476"/>
    <cellStyle name="Table Row Percentage" xfId="477"/>
    <cellStyle name="Table Row Percentage 2" xfId="478"/>
    <cellStyle name="Table Row Percentage Check" xfId="479"/>
    <cellStyle name="Table Row Percentage Check 2" xfId="480"/>
    <cellStyle name="Table Row Percentage Check 3" xfId="481"/>
    <cellStyle name="Table Row Percentage Check_asset sales" xfId="482"/>
    <cellStyle name="Table Row Percentage_Live" xfId="483"/>
    <cellStyle name="Table Source" xfId="484"/>
    <cellStyle name="Table Text" xfId="485"/>
    <cellStyle name="Table Title" xfId="486"/>
    <cellStyle name="Table Total Billions" xfId="487"/>
    <cellStyle name="Table Total Billions 2" xfId="488"/>
    <cellStyle name="Table Total Billions_Table 5.6 sales of assets 23Feb2010" xfId="489"/>
    <cellStyle name="Table Total Millions" xfId="490"/>
    <cellStyle name="Table Total Millions 2" xfId="491"/>
    <cellStyle name="Table Total Millions 2 2" xfId="492"/>
    <cellStyle name="Table Total Millions_Table 5.6 sales of assets 23Feb2010" xfId="493"/>
    <cellStyle name="Table Total Percentage" xfId="494"/>
    <cellStyle name="Table Total Percentage 2" xfId="495"/>
    <cellStyle name="Table Total Percentage_Table 5.6 sales of assets 23Feb2010" xfId="496"/>
    <cellStyle name="Table Units" xfId="497"/>
    <cellStyle name="Table Units 2" xfId="498"/>
    <cellStyle name="Table Units 2 2" xfId="499"/>
    <cellStyle name="Table Units 3" xfId="500"/>
    <cellStyle name="Table Units_LA Capital - Bud12 PRE MEASURES-AS11 POST MEASURES" xfId="501"/>
    <cellStyle name="TableBody" xfId="502"/>
    <cellStyle name="TableColHeads" xfId="503"/>
    <cellStyle name="Term" xfId="504"/>
    <cellStyle name="Text 1" xfId="505"/>
    <cellStyle name="Text 2" xfId="506"/>
    <cellStyle name="Text Head 1" xfId="507"/>
    <cellStyle name="Text Head 2" xfId="508"/>
    <cellStyle name="Text Indent 1" xfId="509"/>
    <cellStyle name="Text Indent 2" xfId="510"/>
    <cellStyle name="Times New Roman" xfId="511"/>
    <cellStyle name="Title" xfId="512" builtinId="15" customBuiltin="1"/>
    <cellStyle name="Title 2" xfId="513"/>
    <cellStyle name="Title 3" xfId="514"/>
    <cellStyle name="Title 4" xfId="515"/>
    <cellStyle name="TOC 1" xfId="516"/>
    <cellStyle name="TOC 2" xfId="517"/>
    <cellStyle name="Total" xfId="518" builtinId="25" customBuiltin="1"/>
    <cellStyle name="Total 2" xfId="519"/>
    <cellStyle name="Total Currency" xfId="520"/>
    <cellStyle name="Total Normal" xfId="521"/>
    <cellStyle name="TypeNote" xfId="522"/>
    <cellStyle name="Unit" xfId="523"/>
    <cellStyle name="UnitOfMeasure" xfId="524"/>
    <cellStyle name="Value" xfId="525"/>
    <cellStyle name="Vertical" xfId="526"/>
    <cellStyle name="Warning Text" xfId="527" builtinId="11" customBuiltin="1"/>
    <cellStyle name="Warning Text 2" xfId="528"/>
    <cellStyle name="whole number" xfId="5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panose="020F0502020204030204" pitchFamily="34" charset="0"/>
                <a:ea typeface="Futura Bk BT"/>
                <a:cs typeface="Futura Bk BT"/>
              </a:defRPr>
            </a:pPr>
            <a:r>
              <a:rPr lang="en-GB">
                <a:latin typeface="Calibri" panose="020F0502020204030204" pitchFamily="34" charset="0"/>
              </a:rPr>
              <a:t>Total government spending and receipts (% of GDP)</a:t>
            </a:r>
          </a:p>
        </c:rich>
      </c:tx>
      <c:layout>
        <c:manualLayout>
          <c:xMode val="edge"/>
          <c:yMode val="edge"/>
          <c:x val="0.29162357773987518"/>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Lit>
              <c:formatCode>General</c:formatCode>
              <c:ptCount val="1"/>
              <c:pt idx="0">
                <c:v>0</c:v>
              </c:pt>
            </c:numLit>
          </c:val>
        </c:ser>
        <c:dLbls>
          <c:showLegendKey val="0"/>
          <c:showVal val="0"/>
          <c:showCatName val="0"/>
          <c:showSerName val="0"/>
          <c:showPercent val="0"/>
          <c:showBubbleSize val="0"/>
        </c:dLbls>
        <c:gapWidth val="0"/>
        <c:overlap val="100"/>
        <c:axId val="305864416"/>
        <c:axId val="305867160"/>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GDP)'!$C$5:$C$77</c:f>
              <c:numCache>
                <c:formatCode>0.0</c:formatCode>
                <c:ptCount val="73"/>
                <c:pt idx="0">
                  <c:v>43.277782574907178</c:v>
                </c:pt>
                <c:pt idx="1">
                  <c:v>43.571254962326826</c:v>
                </c:pt>
                <c:pt idx="2">
                  <c:v>43.126934984520126</c:v>
                </c:pt>
                <c:pt idx="3">
                  <c:v>41.432313206506763</c:v>
                </c:pt>
                <c:pt idx="4">
                  <c:v>40.218287962434161</c:v>
                </c:pt>
                <c:pt idx="5">
                  <c:v>38.235816127314678</c:v>
                </c:pt>
                <c:pt idx="6">
                  <c:v>37.72220041496103</c:v>
                </c:pt>
                <c:pt idx="7">
                  <c:v>36.299777643015965</c:v>
                </c:pt>
                <c:pt idx="8">
                  <c:v>35.950219893328345</c:v>
                </c:pt>
                <c:pt idx="9">
                  <c:v>35.526026312315743</c:v>
                </c:pt>
                <c:pt idx="10">
                  <c:v>35.984896695091422</c:v>
                </c:pt>
                <c:pt idx="11">
                  <c:v>34.063173007896623</c:v>
                </c:pt>
                <c:pt idx="12">
                  <c:v>33.757819481680073</c:v>
                </c:pt>
                <c:pt idx="13">
                  <c:v>35.629134387491597</c:v>
                </c:pt>
                <c:pt idx="14">
                  <c:v>35.686287761032645</c:v>
                </c:pt>
                <c:pt idx="15">
                  <c:v>35.106117353308363</c:v>
                </c:pt>
                <c:pt idx="16">
                  <c:v>35.658870344393236</c:v>
                </c:pt>
                <c:pt idx="17">
                  <c:v>37.42705640970982</c:v>
                </c:pt>
                <c:pt idx="18">
                  <c:v>38.063677062751673</c:v>
                </c:pt>
                <c:pt idx="19">
                  <c:v>39.531495970489409</c:v>
                </c:pt>
                <c:pt idx="20">
                  <c:v>41.142624914442159</c:v>
                </c:pt>
                <c:pt idx="21">
                  <c:v>42.099454047342171</c:v>
                </c:pt>
                <c:pt idx="22">
                  <c:v>40.303198694127047</c:v>
                </c:pt>
                <c:pt idx="23">
                  <c:v>38.653920882878687</c:v>
                </c:pt>
                <c:pt idx="24">
                  <c:v>36.14313845318123</c:v>
                </c:pt>
                <c:pt idx="25">
                  <c:v>36.428086674099568</c:v>
                </c:pt>
                <c:pt idx="26">
                  <c:v>39.177072671443199</c:v>
                </c:pt>
                <c:pt idx="27">
                  <c:v>40.292921480076856</c:v>
                </c:pt>
                <c:pt idx="28">
                  <c:v>40.437708052978252</c:v>
                </c:pt>
                <c:pt idx="29">
                  <c:v>38.6231300101187</c:v>
                </c:pt>
                <c:pt idx="30">
                  <c:v>37.17143485224382</c:v>
                </c:pt>
                <c:pt idx="31">
                  <c:v>37.545316893791906</c:v>
                </c:pt>
                <c:pt idx="32">
                  <c:v>38.821298783378104</c:v>
                </c:pt>
                <c:pt idx="33">
                  <c:v>41.301091737753033</c:v>
                </c:pt>
                <c:pt idx="34">
                  <c:v>41.011118232915891</c:v>
                </c:pt>
                <c:pt idx="35">
                  <c:v>39.893790849673202</c:v>
                </c:pt>
                <c:pt idx="36">
                  <c:v>39.576226472263002</c:v>
                </c:pt>
                <c:pt idx="37">
                  <c:v>38.514060515413746</c:v>
                </c:pt>
                <c:pt idx="38">
                  <c:v>37.570427981175015</c:v>
                </c:pt>
                <c:pt idx="39">
                  <c:v>36.365123410561829</c:v>
                </c:pt>
                <c:pt idx="40">
                  <c:v>35.674188572428157</c:v>
                </c:pt>
                <c:pt idx="41">
                  <c:v>34.894526009000273</c:v>
                </c:pt>
                <c:pt idx="42">
                  <c:v>34.045003332698528</c:v>
                </c:pt>
                <c:pt idx="43">
                  <c:v>33.645298734220184</c:v>
                </c:pt>
                <c:pt idx="44">
                  <c:v>32.213242065619283</c:v>
                </c:pt>
                <c:pt idx="45">
                  <c:v>31.458852236007655</c:v>
                </c:pt>
                <c:pt idx="46">
                  <c:v>32.453566361408484</c:v>
                </c:pt>
                <c:pt idx="47">
                  <c:v>33.430139513866656</c:v>
                </c:pt>
                <c:pt idx="48">
                  <c:v>32.711715979729242</c:v>
                </c:pt>
                <c:pt idx="49">
                  <c:v>34.134642211532487</c:v>
                </c:pt>
                <c:pt idx="50">
                  <c:v>34.702137807459181</c:v>
                </c:pt>
                <c:pt idx="51">
                  <c:v>35.428983013699686</c:v>
                </c:pt>
                <c:pt idx="52">
                  <c:v>36.120382340087716</c:v>
                </c:pt>
                <c:pt idx="53">
                  <c:v>35.312720972988267</c:v>
                </c:pt>
                <c:pt idx="54">
                  <c:v>34.053705894850516</c:v>
                </c:pt>
                <c:pt idx="55">
                  <c:v>34.813057765396664</c:v>
                </c:pt>
                <c:pt idx="56">
                  <c:v>35.624738204329773</c:v>
                </c:pt>
                <c:pt idx="57">
                  <c:v>35.97058334896051</c:v>
                </c:pt>
                <c:pt idx="58">
                  <c:v>36.127103249215779</c:v>
                </c:pt>
                <c:pt idx="59">
                  <c:v>36.387719806213781</c:v>
                </c:pt>
                <c:pt idx="60">
                  <c:v>35.453092759514092</c:v>
                </c:pt>
                <c:pt idx="61">
                  <c:v>35.35939346842288</c:v>
                </c:pt>
                <c:pt idx="62">
                  <c:v>36.352027597001864</c:v>
                </c:pt>
                <c:pt idx="63">
                  <c:v>36.735362066063857</c:v>
                </c:pt>
                <c:pt idx="64">
                  <c:v>36.097860289862616</c:v>
                </c:pt>
                <c:pt idx="65">
                  <c:v>36.056400463752304</c:v>
                </c:pt>
                <c:pt idx="66">
                  <c:v>35.836968583157294</c:v>
                </c:pt>
                <c:pt idx="67">
                  <c:v>36.150618873439292</c:v>
                </c:pt>
                <c:pt idx="68">
                  <c:v>36.8763591126568</c:v>
                </c:pt>
                <c:pt idx="69">
                  <c:v>36.681273119084999</c:v>
                </c:pt>
                <c:pt idx="70">
                  <c:v>37.054854355029434</c:v>
                </c:pt>
                <c:pt idx="71">
                  <c:v>37.207707316500546</c:v>
                </c:pt>
                <c:pt idx="72">
                  <c:v>37.08714924992497</c:v>
                </c:pt>
              </c:numCache>
            </c:numRef>
          </c:val>
          <c:smooth val="0"/>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GDP)'!$D$5:$D$77</c:f>
              <c:numCache>
                <c:formatCode>0.0</c:formatCode>
                <c:ptCount val="73"/>
                <c:pt idx="0">
                  <c:v>38.994905448579573</c:v>
                </c:pt>
                <c:pt idx="1">
                  <c:v>38.81552296848416</c:v>
                </c:pt>
                <c:pt idx="2">
                  <c:v>39.520123839009287</c:v>
                </c:pt>
                <c:pt idx="3">
                  <c:v>40.956713537358702</c:v>
                </c:pt>
                <c:pt idx="4">
                  <c:v>41.544514245827777</c:v>
                </c:pt>
                <c:pt idx="5">
                  <c:v>40.70874992604864</c:v>
                </c:pt>
                <c:pt idx="6">
                  <c:v>39.163348847642013</c:v>
                </c:pt>
                <c:pt idx="7">
                  <c:v>36.10774206589852</c:v>
                </c:pt>
                <c:pt idx="8">
                  <c:v>36.333863572564802</c:v>
                </c:pt>
                <c:pt idx="9">
                  <c:v>35.552426629119552</c:v>
                </c:pt>
                <c:pt idx="10">
                  <c:v>36.286114292987151</c:v>
                </c:pt>
                <c:pt idx="11">
                  <c:v>36.332455930445882</c:v>
                </c:pt>
                <c:pt idx="12">
                  <c:v>36.222817992254988</c:v>
                </c:pt>
                <c:pt idx="13">
                  <c:v>37.786975131769786</c:v>
                </c:pt>
                <c:pt idx="14">
                  <c:v>37.504223829154562</c:v>
                </c:pt>
                <c:pt idx="15">
                  <c:v>37.799625468164798</c:v>
                </c:pt>
                <c:pt idx="16">
                  <c:v>37.522544444762538</c:v>
                </c:pt>
                <c:pt idx="17">
                  <c:v>38.948546457406266</c:v>
                </c:pt>
                <c:pt idx="18">
                  <c:v>40.457194307580721</c:v>
                </c:pt>
                <c:pt idx="19">
                  <c:v>43.377740184676114</c:v>
                </c:pt>
                <c:pt idx="20">
                  <c:v>41.720140314852841</c:v>
                </c:pt>
                <c:pt idx="21">
                  <c:v>40.380787196720341</c:v>
                </c:pt>
                <c:pt idx="22">
                  <c:v>39.742298475323864</c:v>
                </c:pt>
                <c:pt idx="23">
                  <c:v>39.639387580632629</c:v>
                </c:pt>
                <c:pt idx="24">
                  <c:v>38.741087797922177</c:v>
                </c:pt>
                <c:pt idx="25">
                  <c:v>40.527897619855544</c:v>
                </c:pt>
                <c:pt idx="26">
                  <c:v>44.900716479017397</c:v>
                </c:pt>
                <c:pt idx="27">
                  <c:v>46.656187363290833</c:v>
                </c:pt>
                <c:pt idx="28">
                  <c:v>45.39839932006516</c:v>
                </c:pt>
                <c:pt idx="29">
                  <c:v>42.51549614944166</c:v>
                </c:pt>
                <c:pt idx="30">
                  <c:v>41.71717488930063</c:v>
                </c:pt>
                <c:pt idx="31">
                  <c:v>41.242483235993937</c:v>
                </c:pt>
                <c:pt idx="32">
                  <c:v>43.161486430565276</c:v>
                </c:pt>
                <c:pt idx="33">
                  <c:v>43.329377516761504</c:v>
                </c:pt>
                <c:pt idx="34">
                  <c:v>43.643378365052754</c:v>
                </c:pt>
                <c:pt idx="35">
                  <c:v>43.218672526481853</c:v>
                </c:pt>
                <c:pt idx="36">
                  <c:v>42.850388929230029</c:v>
                </c:pt>
                <c:pt idx="37">
                  <c:v>40.65880844699263</c:v>
                </c:pt>
                <c:pt idx="38">
                  <c:v>39.424644822024348</c:v>
                </c:pt>
                <c:pt idx="39">
                  <c:v>37.299078460895686</c:v>
                </c:pt>
                <c:pt idx="40">
                  <c:v>34.612605067258947</c:v>
                </c:pt>
                <c:pt idx="41">
                  <c:v>34.793417344469198</c:v>
                </c:pt>
                <c:pt idx="42">
                  <c:v>34.974588173681205</c:v>
                </c:pt>
                <c:pt idx="43">
                  <c:v>36.904101760322291</c:v>
                </c:pt>
                <c:pt idx="44">
                  <c:v>38.689950929858561</c:v>
                </c:pt>
                <c:pt idx="45">
                  <c:v>38.1574553727459</c:v>
                </c:pt>
                <c:pt idx="46">
                  <c:v>37.886202859439024</c:v>
                </c:pt>
                <c:pt idx="47">
                  <c:v>37.585195714796754</c:v>
                </c:pt>
                <c:pt idx="48">
                  <c:v>35.771433872127268</c:v>
                </c:pt>
                <c:pt idx="49">
                  <c:v>34.756127733541369</c:v>
                </c:pt>
                <c:pt idx="50">
                  <c:v>34.256849484278277</c:v>
                </c:pt>
                <c:pt idx="51">
                  <c:v>34.035165976806404</c:v>
                </c:pt>
                <c:pt idx="52">
                  <c:v>34.323021120689262</c:v>
                </c:pt>
                <c:pt idx="53">
                  <c:v>35.311837081035222</c:v>
                </c:pt>
                <c:pt idx="54">
                  <c:v>36.242871502722075</c:v>
                </c:pt>
                <c:pt idx="55">
                  <c:v>37.134568867896057</c:v>
                </c:pt>
                <c:pt idx="56">
                  <c:v>38.589268820315567</c:v>
                </c:pt>
                <c:pt idx="57">
                  <c:v>38.634096533903374</c:v>
                </c:pt>
                <c:pt idx="58">
                  <c:v>38.502756711337824</c:v>
                </c:pt>
                <c:pt idx="59">
                  <c:v>38.997474264382738</c:v>
                </c:pt>
                <c:pt idx="60">
                  <c:v>42.614908647108408</c:v>
                </c:pt>
                <c:pt idx="61">
                  <c:v>45.263920905356784</c:v>
                </c:pt>
                <c:pt idx="62">
                  <c:v>44.91560289612746</c:v>
                </c:pt>
                <c:pt idx="63">
                  <c:v>43.828582794020896</c:v>
                </c:pt>
                <c:pt idx="64">
                  <c:v>43.312118870418608</c:v>
                </c:pt>
                <c:pt idx="65">
                  <c:v>41.878992475391577</c:v>
                </c:pt>
                <c:pt idx="66">
                  <c:v>40.984907445558456</c:v>
                </c:pt>
                <c:pt idx="67">
                  <c:v>39.975586553727084</c:v>
                </c:pt>
                <c:pt idx="68">
                  <c:v>39.522827220674259</c:v>
                </c:pt>
                <c:pt idx="69">
                  <c:v>39.552803246680732</c:v>
                </c:pt>
                <c:pt idx="70">
                  <c:v>39.002801558391745</c:v>
                </c:pt>
                <c:pt idx="71">
                  <c:v>38.193082605868966</c:v>
                </c:pt>
                <c:pt idx="72">
                  <c:v>38.001955317151285</c:v>
                </c:pt>
              </c:numCache>
            </c:numRef>
          </c:val>
          <c:smooth val="0"/>
        </c:ser>
        <c:dLbls>
          <c:showLegendKey val="0"/>
          <c:showVal val="0"/>
          <c:showCatName val="0"/>
          <c:showSerName val="0"/>
          <c:showPercent val="0"/>
          <c:showBubbleSize val="0"/>
        </c:dLbls>
        <c:marker val="1"/>
        <c:smooth val="0"/>
        <c:axId val="305864416"/>
        <c:axId val="305867160"/>
      </c:lineChart>
      <c:catAx>
        <c:axId val="30586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panose="020F0502020204030204" pitchFamily="34" charset="0"/>
                <a:ea typeface="Futura Bk BT"/>
                <a:cs typeface="Futura Bk BT"/>
              </a:defRPr>
            </a:pPr>
            <a:endParaRPr lang="en-US"/>
          </a:p>
        </c:txPr>
        <c:crossAx val="305867160"/>
        <c:crosses val="autoZero"/>
        <c:auto val="1"/>
        <c:lblAlgn val="ctr"/>
        <c:lblOffset val="100"/>
        <c:tickLblSkip val="6"/>
        <c:tickMarkSkip val="1"/>
        <c:noMultiLvlLbl val="0"/>
      </c:catAx>
      <c:valAx>
        <c:axId val="305867160"/>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panose="020F0502020204030204" pitchFamily="34" charset="0"/>
                <a:ea typeface="Futura Bk BT"/>
                <a:cs typeface="Futura Bk BT"/>
              </a:defRPr>
            </a:pPr>
            <a:endParaRPr lang="en-US"/>
          </a:p>
        </c:txPr>
        <c:crossAx val="305864416"/>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6634612483964407E-2"/>
          <c:y val="8.4745762711864403E-2"/>
          <c:w val="0.35894441479612804"/>
          <c:h val="0.25084745762711863"/>
        </c:manualLayout>
      </c:layout>
      <c:overlay val="0"/>
      <c:spPr>
        <a:noFill/>
        <a:ln w="25400">
          <a:noFill/>
        </a:ln>
      </c:spPr>
      <c:txPr>
        <a:bodyPr/>
        <a:lstStyle/>
        <a:p>
          <a:pPr>
            <a:defRPr sz="1180" b="0" i="0" u="none" strike="noStrike" baseline="0">
              <a:solidFill>
                <a:srgbClr val="000000"/>
              </a:solidFill>
              <a:latin typeface="Calibri" panose="020F0502020204030204" pitchFamily="34" charset="0"/>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Chart7">
    <tabColor theme="6"/>
  </sheetPr>
  <sheetViews>
    <sheetView tabSelected="1" zoomScale="120"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5438"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0.89836</cdr:x>
      <cdr:y>0.08192</cdr:y>
    </cdr:from>
    <cdr:to>
      <cdr:x>0.97631</cdr:x>
      <cdr:y>0.12712</cdr:y>
    </cdr:to>
    <cdr:sp macro="" textlink="">
      <cdr:nvSpPr>
        <cdr:cNvPr id="2051" name="Text Box 3"/>
        <cdr:cNvSpPr txBox="1">
          <a:spLocks xmlns:a="http://schemas.openxmlformats.org/drawingml/2006/main" noChangeArrowheads="1"/>
        </cdr:cNvSpPr>
      </cdr:nvSpPr>
      <cdr:spPr bwMode="auto">
        <a:xfrm xmlns:a="http://schemas.openxmlformats.org/drawingml/2006/main">
          <a:off x="8278813" y="460375"/>
          <a:ext cx="718311" cy="2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Calibri" panose="020F0502020204030204" pitchFamily="34" charset="0"/>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A1:AZ161"/>
  <sheetViews>
    <sheetView topLeftCell="B1" zoomScale="85" zoomScaleNormal="85" workbookViewId="0">
      <pane xSplit="1" ySplit="7" topLeftCell="C8" activePane="bottomRight" state="frozen"/>
      <selection activeCell="M28" sqref="M27:M28"/>
      <selection pane="topRight" activeCell="M28" sqref="M27:M28"/>
      <selection pane="bottomLeft" activeCell="M28" sqref="M27:M28"/>
      <selection pane="bottomRight" activeCell="B1" sqref="B1"/>
    </sheetView>
  </sheetViews>
  <sheetFormatPr defaultRowHeight="15.75"/>
  <cols>
    <col min="1" max="1" width="9.140625" style="28"/>
    <col min="2" max="2" width="10.42578125" style="28" bestFit="1" customWidth="1"/>
    <col min="3" max="3" width="12.85546875" style="28" customWidth="1"/>
    <col min="4" max="4" width="13.42578125" style="28" customWidth="1"/>
    <col min="5" max="5" width="13.7109375" style="28" customWidth="1"/>
    <col min="6" max="6" width="12.85546875" style="28" customWidth="1"/>
    <col min="7" max="7" width="13.7109375" style="28" bestFit="1" customWidth="1"/>
    <col min="8" max="9" width="12.85546875" style="28" customWidth="1"/>
    <col min="10" max="10" width="2.28515625" style="28" customWidth="1"/>
    <col min="11" max="15" width="12.85546875" style="28" customWidth="1"/>
    <col min="16" max="16" width="2.140625" style="28" customWidth="1"/>
    <col min="17" max="18" width="12.85546875" style="28" customWidth="1"/>
    <col min="19" max="19" width="2.140625" style="28" customWidth="1"/>
    <col min="20" max="20" width="15.85546875" style="28" customWidth="1"/>
    <col min="21" max="21" width="15.85546875" style="28" bestFit="1" customWidth="1"/>
    <col min="22" max="22" width="15.85546875" style="28" customWidth="1"/>
    <col min="23" max="23" width="2.5703125" style="28" customWidth="1"/>
    <col min="24" max="25" width="15.85546875" style="28" bestFit="1" customWidth="1"/>
    <col min="26" max="26" width="15.85546875" style="28" customWidth="1"/>
    <col min="27" max="27" width="2.42578125" style="28" customWidth="1"/>
    <col min="28" max="29" width="13.140625" style="28" customWidth="1"/>
    <col min="30" max="30" width="11.85546875" style="28" bestFit="1" customWidth="1"/>
    <col min="31" max="31" width="13.140625" style="28" customWidth="1"/>
    <col min="32" max="50" width="9" style="28" customWidth="1"/>
    <col min="51" max="16384" width="9.140625" style="28"/>
  </cols>
  <sheetData>
    <row r="1" spans="2:52" ht="29.25" customHeight="1" thickBot="1">
      <c r="B1" s="24"/>
      <c r="C1" s="314" t="s">
        <v>90</v>
      </c>
      <c r="D1" s="314"/>
      <c r="E1" s="314"/>
      <c r="F1" s="314"/>
      <c r="G1" s="314"/>
      <c r="H1" s="314"/>
      <c r="I1" s="314"/>
      <c r="J1" s="314"/>
      <c r="K1" s="314"/>
      <c r="L1" s="314"/>
      <c r="M1" s="314"/>
      <c r="N1" s="314"/>
      <c r="O1" s="314"/>
      <c r="P1" s="314"/>
      <c r="Q1" s="314"/>
      <c r="R1" s="314"/>
      <c r="S1" s="314"/>
      <c r="T1" s="314"/>
      <c r="U1" s="314"/>
      <c r="V1" s="314"/>
      <c r="W1" s="314"/>
      <c r="X1" s="314"/>
      <c r="Y1" s="314"/>
      <c r="Z1" s="315"/>
      <c r="AA1" s="25"/>
      <c r="AB1" s="26"/>
      <c r="AC1" s="26"/>
      <c r="AD1" s="26"/>
      <c r="AE1" s="27"/>
      <c r="AG1" s="29"/>
      <c r="AH1" s="29"/>
      <c r="AI1" s="29"/>
      <c r="AJ1" s="29"/>
      <c r="AK1" s="29"/>
      <c r="AL1" s="30"/>
      <c r="AM1" s="30"/>
      <c r="AN1" s="30"/>
      <c r="AO1" s="30"/>
      <c r="AP1" s="30"/>
      <c r="AQ1" s="30"/>
      <c r="AR1" s="30"/>
      <c r="AS1" s="30"/>
      <c r="AT1" s="30"/>
      <c r="AU1" s="30"/>
      <c r="AV1" s="30"/>
      <c r="AW1" s="30"/>
      <c r="AX1" s="30"/>
      <c r="AY1" s="30"/>
      <c r="AZ1" s="30"/>
    </row>
    <row r="2" spans="2:52" s="38" customFormat="1" ht="15.75" customHeight="1">
      <c r="B2" s="31"/>
      <c r="C2" s="32"/>
      <c r="D2" s="32"/>
      <c r="E2" s="32"/>
      <c r="F2" s="32"/>
      <c r="G2" s="32"/>
      <c r="H2" s="32"/>
      <c r="I2" s="32"/>
      <c r="J2" s="33"/>
      <c r="K2" s="34"/>
      <c r="L2" s="34"/>
      <c r="M2" s="35"/>
      <c r="N2" s="34"/>
      <c r="O2" s="34"/>
      <c r="P2" s="33"/>
      <c r="Q2" s="34"/>
      <c r="R2" s="34"/>
      <c r="S2" s="33"/>
      <c r="T2" s="34"/>
      <c r="U2" s="34"/>
      <c r="V2" s="36"/>
      <c r="W2" s="33"/>
      <c r="X2" s="34"/>
      <c r="Y2" s="34"/>
      <c r="Z2" s="34"/>
      <c r="AA2" s="25"/>
      <c r="AB2" s="33"/>
      <c r="AC2" s="33"/>
      <c r="AD2" s="32"/>
      <c r="AE2" s="37"/>
      <c r="AG2" s="39"/>
      <c r="AH2" s="40"/>
      <c r="AI2" s="40"/>
      <c r="AJ2" s="40"/>
      <c r="AK2" s="40"/>
      <c r="AL2" s="41"/>
      <c r="AM2" s="41"/>
      <c r="AN2" s="41"/>
      <c r="AO2" s="41"/>
      <c r="AP2" s="41"/>
      <c r="AQ2" s="319"/>
      <c r="AR2" s="319"/>
      <c r="AS2" s="319"/>
      <c r="AT2" s="319"/>
      <c r="AU2" s="41"/>
      <c r="AV2" s="41"/>
      <c r="AW2" s="41"/>
      <c r="AX2" s="41"/>
      <c r="AY2" s="41"/>
      <c r="AZ2" s="41"/>
    </row>
    <row r="3" spans="2:52" s="38" customFormat="1" ht="15.75" customHeight="1">
      <c r="B3" s="31"/>
      <c r="C3" s="321" t="s">
        <v>71</v>
      </c>
      <c r="D3" s="321"/>
      <c r="E3" s="321"/>
      <c r="F3" s="321"/>
      <c r="G3" s="321"/>
      <c r="H3" s="321"/>
      <c r="I3" s="321"/>
      <c r="J3" s="33"/>
      <c r="K3" s="321" t="s">
        <v>68</v>
      </c>
      <c r="L3" s="321"/>
      <c r="M3" s="321"/>
      <c r="N3" s="321"/>
      <c r="O3" s="321"/>
      <c r="P3" s="33"/>
      <c r="Q3" s="321" t="s">
        <v>114</v>
      </c>
      <c r="R3" s="321"/>
      <c r="S3" s="33"/>
      <c r="T3" s="320" t="s">
        <v>74</v>
      </c>
      <c r="U3" s="320"/>
      <c r="V3" s="320"/>
      <c r="W3" s="33"/>
      <c r="X3" s="321" t="s">
        <v>121</v>
      </c>
      <c r="Y3" s="321"/>
      <c r="Z3" s="327"/>
      <c r="AA3" s="25"/>
      <c r="AB3" s="324" t="s">
        <v>87</v>
      </c>
      <c r="AC3" s="325"/>
      <c r="AD3" s="325"/>
      <c r="AE3" s="326"/>
      <c r="AG3" s="39"/>
      <c r="AH3" s="39"/>
      <c r="AI3" s="39"/>
      <c r="AJ3" s="39"/>
      <c r="AK3" s="39"/>
      <c r="AL3" s="41"/>
      <c r="AM3" s="41"/>
      <c r="AN3" s="41"/>
      <c r="AO3" s="41"/>
      <c r="AP3" s="41"/>
      <c r="AQ3" s="42"/>
      <c r="AR3" s="42"/>
      <c r="AS3" s="42"/>
      <c r="AT3" s="42"/>
      <c r="AU3" s="41"/>
      <c r="AV3" s="41"/>
      <c r="AW3" s="41"/>
      <c r="AX3" s="41"/>
      <c r="AY3" s="41"/>
      <c r="AZ3" s="41"/>
    </row>
    <row r="4" spans="2:52" s="49" customFormat="1" ht="80.25" customHeight="1">
      <c r="B4" s="43"/>
      <c r="C4" s="44" t="s">
        <v>3</v>
      </c>
      <c r="D4" s="44" t="s">
        <v>8</v>
      </c>
      <c r="E4" s="44" t="s">
        <v>5</v>
      </c>
      <c r="F4" s="44" t="s">
        <v>6</v>
      </c>
      <c r="G4" s="44" t="s">
        <v>62</v>
      </c>
      <c r="H4" s="44" t="s">
        <v>7</v>
      </c>
      <c r="I4" s="45" t="s">
        <v>187</v>
      </c>
      <c r="J4" s="45"/>
      <c r="K4" s="45" t="s">
        <v>176</v>
      </c>
      <c r="L4" s="45" t="s">
        <v>0</v>
      </c>
      <c r="M4" s="45" t="s">
        <v>175</v>
      </c>
      <c r="N4" s="45" t="s">
        <v>70</v>
      </c>
      <c r="O4" s="45" t="s">
        <v>76</v>
      </c>
      <c r="P4" s="45"/>
      <c r="Q4" s="45" t="s">
        <v>1</v>
      </c>
      <c r="R4" s="45" t="s">
        <v>4</v>
      </c>
      <c r="S4" s="45"/>
      <c r="T4" s="46" t="s">
        <v>72</v>
      </c>
      <c r="U4" s="46" t="s">
        <v>2</v>
      </c>
      <c r="V4" s="46" t="s">
        <v>185</v>
      </c>
      <c r="W4" s="47"/>
      <c r="X4" s="46" t="s">
        <v>77</v>
      </c>
      <c r="Y4" s="46" t="s">
        <v>78</v>
      </c>
      <c r="Z4" s="46" t="s">
        <v>148</v>
      </c>
      <c r="AA4" s="25"/>
      <c r="AB4" s="46" t="s">
        <v>117</v>
      </c>
      <c r="AC4" s="46" t="s">
        <v>226</v>
      </c>
      <c r="AD4" s="46" t="s">
        <v>169</v>
      </c>
      <c r="AE4" s="48" t="s">
        <v>287</v>
      </c>
      <c r="AH4" s="50"/>
      <c r="AI4" s="51"/>
      <c r="AJ4" s="50"/>
      <c r="AK4" s="51"/>
      <c r="AL4" s="52"/>
      <c r="AM4" s="53"/>
      <c r="AN4" s="53"/>
      <c r="AO4" s="53"/>
      <c r="AP4" s="53"/>
      <c r="AQ4" s="50"/>
      <c r="AR4" s="51"/>
      <c r="AS4" s="50"/>
      <c r="AT4" s="51"/>
      <c r="AU4" s="52"/>
      <c r="AV4" s="52"/>
      <c r="AW4" s="52"/>
      <c r="AX4" s="52"/>
      <c r="AY4" s="52"/>
      <c r="AZ4" s="52"/>
    </row>
    <row r="5" spans="2:52" s="49" customFormat="1" ht="40.5" customHeight="1">
      <c r="B5" s="54" t="s">
        <v>83</v>
      </c>
      <c r="C5" s="44" t="s">
        <v>80</v>
      </c>
      <c r="D5" s="44" t="s">
        <v>171</v>
      </c>
      <c r="E5" s="44" t="s">
        <v>81</v>
      </c>
      <c r="F5" s="55" t="s">
        <v>167</v>
      </c>
      <c r="G5" s="55" t="s">
        <v>168</v>
      </c>
      <c r="H5" s="44"/>
      <c r="I5" s="44"/>
      <c r="J5" s="44"/>
      <c r="K5" s="44"/>
      <c r="L5" s="55" t="s">
        <v>182</v>
      </c>
      <c r="M5" s="55" t="s">
        <v>181</v>
      </c>
      <c r="N5" s="44" t="s">
        <v>170</v>
      </c>
      <c r="O5" s="44"/>
      <c r="P5" s="44"/>
      <c r="Q5" s="44"/>
      <c r="R5" s="44" t="s">
        <v>92</v>
      </c>
      <c r="S5" s="44"/>
      <c r="T5" s="46" t="s">
        <v>158</v>
      </c>
      <c r="U5" s="46" t="s">
        <v>75</v>
      </c>
      <c r="V5" s="46" t="s">
        <v>186</v>
      </c>
      <c r="W5" s="47"/>
      <c r="X5" s="56" t="s">
        <v>183</v>
      </c>
      <c r="Y5" s="46"/>
      <c r="Z5" s="46" t="s">
        <v>190</v>
      </c>
      <c r="AA5" s="25"/>
      <c r="AB5" s="46" t="s">
        <v>113</v>
      </c>
      <c r="AC5" s="46" t="s">
        <v>113</v>
      </c>
      <c r="AD5" s="46"/>
      <c r="AE5" s="57" t="s">
        <v>150</v>
      </c>
      <c r="AH5" s="50"/>
      <c r="AI5" s="51"/>
      <c r="AJ5" s="50"/>
      <c r="AK5" s="51"/>
      <c r="AL5" s="52"/>
      <c r="AM5" s="53"/>
      <c r="AN5" s="53"/>
      <c r="AO5" s="53"/>
      <c r="AP5" s="53"/>
      <c r="AQ5" s="50"/>
      <c r="AR5" s="51"/>
      <c r="AS5" s="50"/>
      <c r="AT5" s="51"/>
      <c r="AU5" s="52"/>
      <c r="AV5" s="52"/>
      <c r="AW5" s="52"/>
      <c r="AX5" s="52"/>
      <c r="AY5" s="52"/>
      <c r="AZ5" s="52"/>
    </row>
    <row r="6" spans="2:52" s="63" customFormat="1">
      <c r="B6" s="322" t="s">
        <v>84</v>
      </c>
      <c r="C6" s="58" t="s">
        <v>63</v>
      </c>
      <c r="D6" s="58" t="s">
        <v>64</v>
      </c>
      <c r="E6" s="58" t="s">
        <v>65</v>
      </c>
      <c r="F6" s="58" t="s">
        <v>66</v>
      </c>
      <c r="G6" s="58" t="s">
        <v>67</v>
      </c>
      <c r="H6" s="58"/>
      <c r="I6" s="58"/>
      <c r="J6" s="59"/>
      <c r="K6" s="60"/>
      <c r="L6" s="58"/>
      <c r="M6" s="58"/>
      <c r="N6" s="60"/>
      <c r="O6" s="60"/>
      <c r="P6" s="60"/>
      <c r="Q6" s="60"/>
      <c r="R6" s="60"/>
      <c r="S6" s="60"/>
      <c r="T6" s="60"/>
      <c r="U6" s="60"/>
      <c r="V6" s="60"/>
      <c r="W6" s="61"/>
      <c r="X6" s="60"/>
      <c r="Y6" s="60"/>
      <c r="Z6" s="62"/>
      <c r="AA6" s="25"/>
      <c r="AB6" s="60"/>
      <c r="AC6" s="60"/>
      <c r="AD6" s="60"/>
      <c r="AE6" s="62"/>
      <c r="AH6" s="64"/>
      <c r="AI6" s="64"/>
      <c r="AJ6" s="64"/>
      <c r="AK6" s="64"/>
      <c r="AL6" s="65"/>
      <c r="AM6" s="65"/>
      <c r="AN6" s="65"/>
      <c r="AO6" s="65"/>
      <c r="AP6" s="65"/>
      <c r="AQ6" s="66"/>
      <c r="AR6" s="66"/>
      <c r="AS6" s="66"/>
      <c r="AT6" s="66"/>
      <c r="AU6" s="65"/>
      <c r="AV6" s="65"/>
      <c r="AW6" s="65"/>
      <c r="AX6" s="65"/>
      <c r="AY6" s="65"/>
      <c r="AZ6" s="65"/>
    </row>
    <row r="7" spans="2:52" s="63" customFormat="1">
      <c r="B7" s="323"/>
      <c r="C7" s="67"/>
      <c r="D7" s="67" t="s">
        <v>82</v>
      </c>
      <c r="E7" s="67"/>
      <c r="F7" s="67"/>
      <c r="G7" s="67"/>
      <c r="H7" s="67" t="s">
        <v>73</v>
      </c>
      <c r="I7" s="67"/>
      <c r="J7" s="68"/>
      <c r="K7" s="69"/>
      <c r="L7" s="67" t="s">
        <v>69</v>
      </c>
      <c r="M7" s="67" t="s">
        <v>177</v>
      </c>
      <c r="N7" s="69"/>
      <c r="O7" s="69"/>
      <c r="P7" s="69"/>
      <c r="Q7" s="69"/>
      <c r="R7" s="69"/>
      <c r="S7" s="69"/>
      <c r="T7" s="69"/>
      <c r="U7" s="69"/>
      <c r="V7" s="69"/>
      <c r="W7" s="70"/>
      <c r="X7" s="69"/>
      <c r="Y7" s="69"/>
      <c r="Z7" s="71"/>
      <c r="AA7" s="25"/>
      <c r="AB7" s="72"/>
      <c r="AC7" s="69"/>
      <c r="AD7" s="69"/>
      <c r="AE7" s="71"/>
      <c r="AH7" s="64"/>
      <c r="AI7" s="64"/>
      <c r="AJ7" s="64"/>
      <c r="AK7" s="64"/>
      <c r="AL7" s="65"/>
      <c r="AM7" s="65"/>
      <c r="AN7" s="65"/>
      <c r="AO7" s="65"/>
      <c r="AP7" s="65"/>
      <c r="AQ7" s="66"/>
      <c r="AR7" s="66"/>
      <c r="AS7" s="66"/>
      <c r="AT7" s="66"/>
      <c r="AU7" s="65"/>
      <c r="AV7" s="65"/>
      <c r="AW7" s="65"/>
      <c r="AX7" s="65"/>
      <c r="AY7" s="65"/>
      <c r="AZ7" s="65"/>
    </row>
    <row r="8" spans="2:52" s="63" customFormat="1">
      <c r="B8" s="73" t="s">
        <v>94</v>
      </c>
      <c r="C8" s="74">
        <v>3.7709999999999999</v>
      </c>
      <c r="D8" s="74">
        <v>4.4000000000000004</v>
      </c>
      <c r="E8" s="74">
        <v>3.8570000000000002</v>
      </c>
      <c r="F8" s="74">
        <v>0.28899999999999998</v>
      </c>
      <c r="G8" s="74">
        <v>0.254</v>
      </c>
      <c r="H8" s="74">
        <v>0.54300000000000004</v>
      </c>
      <c r="I8" s="74">
        <v>3.5470000000000002</v>
      </c>
      <c r="J8" s="75"/>
      <c r="K8" s="76" t="s">
        <v>118</v>
      </c>
      <c r="L8" s="77">
        <v>0.629</v>
      </c>
      <c r="M8" s="77">
        <v>0.34</v>
      </c>
      <c r="N8" s="77">
        <v>-6.6000000000000003E-2</v>
      </c>
      <c r="O8" s="76" t="s">
        <v>118</v>
      </c>
      <c r="P8" s="77"/>
      <c r="Q8" s="76" t="s">
        <v>118</v>
      </c>
      <c r="R8" s="76" t="s">
        <v>118</v>
      </c>
      <c r="S8" s="78"/>
      <c r="T8" s="75">
        <v>0.439</v>
      </c>
      <c r="U8" s="75">
        <v>0.629</v>
      </c>
      <c r="V8" s="75">
        <v>0.504</v>
      </c>
      <c r="W8" s="79"/>
      <c r="X8" s="75">
        <v>0.63200000000000001</v>
      </c>
      <c r="Y8" s="80" t="s">
        <v>118</v>
      </c>
      <c r="Z8" s="80" t="s">
        <v>118</v>
      </c>
      <c r="AA8" s="81"/>
      <c r="AB8" s="82" t="s">
        <v>118</v>
      </c>
      <c r="AC8" s="80" t="s">
        <v>118</v>
      </c>
      <c r="AD8" s="80" t="s">
        <v>118</v>
      </c>
      <c r="AE8" s="83" t="s">
        <v>118</v>
      </c>
      <c r="AH8" s="64"/>
      <c r="AI8" s="64"/>
      <c r="AJ8" s="64"/>
      <c r="AK8" s="64"/>
      <c r="AL8" s="65"/>
      <c r="AM8" s="65"/>
      <c r="AN8" s="65"/>
      <c r="AO8" s="65"/>
      <c r="AP8" s="65"/>
      <c r="AQ8" s="66"/>
      <c r="AR8" s="66"/>
      <c r="AS8" s="66"/>
      <c r="AT8" s="66"/>
      <c r="AU8" s="65"/>
      <c r="AV8" s="65"/>
      <c r="AW8" s="65"/>
      <c r="AX8" s="65"/>
      <c r="AY8" s="65"/>
      <c r="AZ8" s="65"/>
    </row>
    <row r="9" spans="2:52" s="63" customFormat="1">
      <c r="B9" s="84" t="s">
        <v>95</v>
      </c>
      <c r="C9" s="74">
        <v>4.056</v>
      </c>
      <c r="D9" s="74">
        <v>4.1349999999999998</v>
      </c>
      <c r="E9" s="74">
        <v>3.556</v>
      </c>
      <c r="F9" s="74">
        <v>0.26400000000000001</v>
      </c>
      <c r="G9" s="74">
        <v>0.315</v>
      </c>
      <c r="H9" s="74">
        <v>0.57899999999999996</v>
      </c>
      <c r="I9" s="74">
        <v>3.7170000000000001</v>
      </c>
      <c r="J9" s="75"/>
      <c r="K9" s="76" t="s">
        <v>118</v>
      </c>
      <c r="L9" s="77">
        <v>7.9000000000000001E-2</v>
      </c>
      <c r="M9" s="77">
        <v>-0.185</v>
      </c>
      <c r="N9" s="77">
        <v>0.42799999999999999</v>
      </c>
      <c r="O9" s="76" t="s">
        <v>118</v>
      </c>
      <c r="P9" s="77"/>
      <c r="Q9" s="76" t="s">
        <v>118</v>
      </c>
      <c r="R9" s="76" t="s">
        <v>118</v>
      </c>
      <c r="S9" s="78"/>
      <c r="T9" s="75">
        <v>-0.19700000000000001</v>
      </c>
      <c r="U9" s="75">
        <v>7.9000000000000001E-2</v>
      </c>
      <c r="V9" s="75">
        <v>0.52700000000000002</v>
      </c>
      <c r="W9" s="79"/>
      <c r="X9" s="75">
        <v>0.11899999999999999</v>
      </c>
      <c r="Y9" s="80" t="s">
        <v>118</v>
      </c>
      <c r="Z9" s="80" t="s">
        <v>118</v>
      </c>
      <c r="AA9" s="81"/>
      <c r="AB9" s="82" t="s">
        <v>118</v>
      </c>
      <c r="AC9" s="80" t="s">
        <v>118</v>
      </c>
      <c r="AD9" s="80" t="s">
        <v>118</v>
      </c>
      <c r="AE9" s="83" t="s">
        <v>118</v>
      </c>
      <c r="AH9" s="64"/>
      <c r="AI9" s="64"/>
      <c r="AJ9" s="64"/>
      <c r="AK9" s="64"/>
      <c r="AL9" s="65"/>
      <c r="AM9" s="65"/>
      <c r="AN9" s="65"/>
      <c r="AO9" s="65"/>
      <c r="AP9" s="65"/>
      <c r="AQ9" s="66"/>
      <c r="AR9" s="66"/>
      <c r="AS9" s="66"/>
      <c r="AT9" s="66"/>
      <c r="AU9" s="65"/>
      <c r="AV9" s="65"/>
      <c r="AW9" s="65"/>
      <c r="AX9" s="65"/>
      <c r="AY9" s="65"/>
      <c r="AZ9" s="65"/>
    </row>
    <row r="10" spans="2:52" s="63" customFormat="1">
      <c r="B10" s="84" t="s">
        <v>96</v>
      </c>
      <c r="C10" s="74">
        <v>5.0119999999999996</v>
      </c>
      <c r="D10" s="74">
        <v>4.516</v>
      </c>
      <c r="E10" s="74">
        <v>3.903</v>
      </c>
      <c r="F10" s="74">
        <v>0.19500000000000001</v>
      </c>
      <c r="G10" s="74">
        <v>0.41799999999999998</v>
      </c>
      <c r="H10" s="74">
        <v>0.61299999999999999</v>
      </c>
      <c r="I10" s="74">
        <v>4.2510000000000003</v>
      </c>
      <c r="J10" s="75"/>
      <c r="K10" s="76" t="s">
        <v>118</v>
      </c>
      <c r="L10" s="77">
        <v>-0.496</v>
      </c>
      <c r="M10" s="77">
        <v>-0.69099999999999995</v>
      </c>
      <c r="N10" s="77">
        <v>0.879</v>
      </c>
      <c r="O10" s="76" t="s">
        <v>118</v>
      </c>
      <c r="P10" s="77"/>
      <c r="Q10" s="76" t="s">
        <v>118</v>
      </c>
      <c r="R10" s="76" t="s">
        <v>118</v>
      </c>
      <c r="S10" s="78"/>
      <c r="T10" s="75">
        <v>-0.67700000000000005</v>
      </c>
      <c r="U10" s="75">
        <v>-0.496</v>
      </c>
      <c r="V10" s="75">
        <v>0.52</v>
      </c>
      <c r="W10" s="79"/>
      <c r="X10" s="75">
        <v>-0.434</v>
      </c>
      <c r="Y10" s="80" t="s">
        <v>118</v>
      </c>
      <c r="Z10" s="80" t="s">
        <v>118</v>
      </c>
      <c r="AA10" s="81"/>
      <c r="AB10" s="75">
        <v>11.581</v>
      </c>
      <c r="AC10" s="80" t="s">
        <v>118</v>
      </c>
      <c r="AD10" s="80" t="s">
        <v>118</v>
      </c>
      <c r="AE10" s="83" t="s">
        <v>118</v>
      </c>
      <c r="AH10" s="64"/>
      <c r="AI10" s="64"/>
      <c r="AJ10" s="64"/>
      <c r="AK10" s="64"/>
      <c r="AL10" s="65"/>
      <c r="AM10" s="65"/>
      <c r="AN10" s="65"/>
      <c r="AO10" s="65"/>
      <c r="AP10" s="65"/>
      <c r="AQ10" s="66"/>
      <c r="AR10" s="66"/>
      <c r="AS10" s="66"/>
      <c r="AT10" s="66"/>
      <c r="AU10" s="65"/>
      <c r="AV10" s="65"/>
      <c r="AW10" s="65"/>
      <c r="AX10" s="65"/>
      <c r="AY10" s="65"/>
      <c r="AZ10" s="65"/>
    </row>
    <row r="11" spans="2:52" s="63" customFormat="1">
      <c r="B11" s="84" t="s">
        <v>97</v>
      </c>
      <c r="C11" s="74">
        <v>5.3780000000000001</v>
      </c>
      <c r="D11" s="74">
        <v>4.7910000000000004</v>
      </c>
      <c r="E11" s="74">
        <v>4.0979999999999999</v>
      </c>
      <c r="F11" s="74">
        <v>0.255</v>
      </c>
      <c r="G11" s="74">
        <v>0.438</v>
      </c>
      <c r="H11" s="74">
        <v>0.69299999999999995</v>
      </c>
      <c r="I11" s="74">
        <v>4.4939999999999998</v>
      </c>
      <c r="J11" s="75"/>
      <c r="K11" s="76" t="s">
        <v>118</v>
      </c>
      <c r="L11" s="77">
        <v>-0.58699999999999997</v>
      </c>
      <c r="M11" s="77">
        <v>-0.84199999999999997</v>
      </c>
      <c r="N11" s="77">
        <v>0.95799999999999996</v>
      </c>
      <c r="O11" s="76" t="s">
        <v>118</v>
      </c>
      <c r="P11" s="77"/>
      <c r="Q11" s="76" t="s">
        <v>118</v>
      </c>
      <c r="R11" s="76" t="s">
        <v>118</v>
      </c>
      <c r="S11" s="78"/>
      <c r="T11" s="75">
        <v>-0.79400000000000004</v>
      </c>
      <c r="U11" s="75">
        <v>-0.58699999999999997</v>
      </c>
      <c r="V11" s="75">
        <v>0.51900000000000002</v>
      </c>
      <c r="W11" s="79"/>
      <c r="X11" s="75">
        <v>-0.51500000000000001</v>
      </c>
      <c r="Y11" s="80" t="s">
        <v>118</v>
      </c>
      <c r="Z11" s="80" t="s">
        <v>118</v>
      </c>
      <c r="AA11" s="81"/>
      <c r="AB11" s="75">
        <v>12.343</v>
      </c>
      <c r="AC11" s="80" t="s">
        <v>118</v>
      </c>
      <c r="AD11" s="80" t="s">
        <v>118</v>
      </c>
      <c r="AE11" s="83" t="s">
        <v>118</v>
      </c>
      <c r="AH11" s="64"/>
      <c r="AI11" s="64"/>
      <c r="AJ11" s="64"/>
      <c r="AK11" s="64"/>
      <c r="AL11" s="65"/>
      <c r="AM11" s="65"/>
      <c r="AN11" s="65"/>
      <c r="AO11" s="65"/>
      <c r="AP11" s="65"/>
      <c r="AQ11" s="66"/>
      <c r="AR11" s="66"/>
      <c r="AS11" s="66"/>
      <c r="AT11" s="66"/>
      <c r="AU11" s="65"/>
      <c r="AV11" s="65"/>
      <c r="AW11" s="65"/>
      <c r="AX11" s="65"/>
      <c r="AY11" s="65"/>
      <c r="AZ11" s="65"/>
    </row>
    <row r="12" spans="2:52" s="63" customFormat="1">
      <c r="B12" s="84" t="s">
        <v>98</v>
      </c>
      <c r="C12" s="74">
        <v>5.5720000000000001</v>
      </c>
      <c r="D12" s="74">
        <v>5.1059999999999999</v>
      </c>
      <c r="E12" s="74">
        <v>4.2709999999999999</v>
      </c>
      <c r="F12" s="74">
        <v>0.36499999999999999</v>
      </c>
      <c r="G12" s="74">
        <v>0.47</v>
      </c>
      <c r="H12" s="74">
        <v>0.83499999999999996</v>
      </c>
      <c r="I12" s="74">
        <v>4.5960000000000001</v>
      </c>
      <c r="J12" s="75"/>
      <c r="K12" s="76" t="s">
        <v>118</v>
      </c>
      <c r="L12" s="77">
        <v>-0.46600000000000003</v>
      </c>
      <c r="M12" s="77">
        <v>-0.83099999999999996</v>
      </c>
      <c r="N12" s="77">
        <v>0.82399999999999995</v>
      </c>
      <c r="O12" s="76" t="s">
        <v>118</v>
      </c>
      <c r="P12" s="77"/>
      <c r="Q12" s="76" t="s">
        <v>118</v>
      </c>
      <c r="R12" s="76" t="s">
        <v>118</v>
      </c>
      <c r="S12" s="78"/>
      <c r="T12" s="75">
        <v>-0.745</v>
      </c>
      <c r="U12" s="75">
        <v>-0.46600000000000003</v>
      </c>
      <c r="V12" s="75">
        <v>0.53100000000000003</v>
      </c>
      <c r="W12" s="79"/>
      <c r="X12" s="75">
        <v>-0.41699999999999998</v>
      </c>
      <c r="Y12" s="80" t="s">
        <v>118</v>
      </c>
      <c r="Z12" s="80" t="s">
        <v>118</v>
      </c>
      <c r="AA12" s="81"/>
      <c r="AB12" s="75">
        <v>12.92</v>
      </c>
      <c r="AC12" s="80" t="s">
        <v>118</v>
      </c>
      <c r="AD12" s="80" t="s">
        <v>118</v>
      </c>
      <c r="AE12" s="83" t="s">
        <v>118</v>
      </c>
      <c r="AH12" s="64"/>
      <c r="AI12" s="64"/>
      <c r="AJ12" s="64"/>
      <c r="AK12" s="64"/>
      <c r="AL12" s="65"/>
      <c r="AM12" s="65"/>
      <c r="AN12" s="65"/>
      <c r="AO12" s="65"/>
      <c r="AP12" s="65"/>
      <c r="AQ12" s="66"/>
      <c r="AR12" s="66"/>
      <c r="AS12" s="66"/>
      <c r="AT12" s="66"/>
      <c r="AU12" s="65"/>
      <c r="AV12" s="65"/>
      <c r="AW12" s="65"/>
      <c r="AX12" s="65"/>
      <c r="AY12" s="65"/>
      <c r="AZ12" s="65"/>
    </row>
    <row r="13" spans="2:52" s="63" customFormat="1">
      <c r="B13" s="84" t="s">
        <v>99</v>
      </c>
      <c r="C13" s="74">
        <v>6.0110000000000001</v>
      </c>
      <c r="D13" s="74">
        <v>5.9420000000000002</v>
      </c>
      <c r="E13" s="74">
        <v>4.7480000000000002</v>
      </c>
      <c r="F13" s="74">
        <v>0.65</v>
      </c>
      <c r="G13" s="74">
        <v>0.54400000000000004</v>
      </c>
      <c r="H13" s="74">
        <v>1.194</v>
      </c>
      <c r="I13" s="74">
        <v>4.9749999999999996</v>
      </c>
      <c r="J13" s="75"/>
      <c r="K13" s="76" t="s">
        <v>118</v>
      </c>
      <c r="L13" s="77">
        <v>-6.9000000000000006E-2</v>
      </c>
      <c r="M13" s="77">
        <v>-0.71899999999999997</v>
      </c>
      <c r="N13" s="77">
        <v>0.48799999999999999</v>
      </c>
      <c r="O13" s="76" t="s">
        <v>118</v>
      </c>
      <c r="P13" s="77"/>
      <c r="Q13" s="76" t="s">
        <v>118</v>
      </c>
      <c r="R13" s="76" t="s">
        <v>118</v>
      </c>
      <c r="S13" s="78"/>
      <c r="T13" s="75">
        <v>-0.38400000000000001</v>
      </c>
      <c r="U13" s="75">
        <v>-6.9000000000000006E-2</v>
      </c>
      <c r="V13" s="75">
        <v>0.57899999999999996</v>
      </c>
      <c r="W13" s="79"/>
      <c r="X13" s="75">
        <v>-1E-3</v>
      </c>
      <c r="Y13" s="80" t="s">
        <v>118</v>
      </c>
      <c r="Z13" s="80" t="s">
        <v>118</v>
      </c>
      <c r="AA13" s="81"/>
      <c r="AB13" s="75">
        <v>14.507999999999999</v>
      </c>
      <c r="AC13" s="80" t="s">
        <v>118</v>
      </c>
      <c r="AD13" s="80" t="s">
        <v>118</v>
      </c>
      <c r="AE13" s="83" t="s">
        <v>118</v>
      </c>
      <c r="AH13" s="64"/>
      <c r="AI13" s="64"/>
      <c r="AJ13" s="64"/>
      <c r="AK13" s="64"/>
      <c r="AL13" s="65"/>
      <c r="AM13" s="65"/>
      <c r="AN13" s="65"/>
      <c r="AO13" s="65"/>
      <c r="AP13" s="65"/>
      <c r="AQ13" s="66"/>
      <c r="AR13" s="66"/>
      <c r="AS13" s="66"/>
      <c r="AT13" s="66"/>
      <c r="AU13" s="65"/>
      <c r="AV13" s="65"/>
      <c r="AW13" s="65"/>
      <c r="AX13" s="65"/>
      <c r="AY13" s="65"/>
      <c r="AZ13" s="65"/>
    </row>
    <row r="14" spans="2:52" s="63" customFormat="1">
      <c r="B14" s="84" t="s">
        <v>100</v>
      </c>
      <c r="C14" s="74">
        <v>6.3380000000000001</v>
      </c>
      <c r="D14" s="74">
        <v>6.5469999999999997</v>
      </c>
      <c r="E14" s="74">
        <v>5.19</v>
      </c>
      <c r="F14" s="74">
        <v>0.76200000000000001</v>
      </c>
      <c r="G14" s="74">
        <v>0.59499999999999997</v>
      </c>
      <c r="H14" s="74">
        <v>1.357</v>
      </c>
      <c r="I14" s="74">
        <v>5.2750000000000004</v>
      </c>
      <c r="J14" s="75"/>
      <c r="K14" s="76" t="s">
        <v>118</v>
      </c>
      <c r="L14" s="77">
        <v>0.20899999999999999</v>
      </c>
      <c r="M14" s="77">
        <v>-0.55300000000000005</v>
      </c>
      <c r="N14" s="77">
        <v>0.29699999999999999</v>
      </c>
      <c r="O14" s="76" t="s">
        <v>118</v>
      </c>
      <c r="P14" s="77"/>
      <c r="Q14" s="76" t="s">
        <v>118</v>
      </c>
      <c r="R14" s="76" t="s">
        <v>118</v>
      </c>
      <c r="S14" s="78"/>
      <c r="T14" s="75">
        <v>-0.3</v>
      </c>
      <c r="U14" s="75">
        <v>0.20899999999999999</v>
      </c>
      <c r="V14" s="75">
        <v>0.63400000000000001</v>
      </c>
      <c r="W14" s="79"/>
      <c r="X14" s="75">
        <v>0.154</v>
      </c>
      <c r="Y14" s="80" t="s">
        <v>118</v>
      </c>
      <c r="Z14" s="80" t="s">
        <v>118</v>
      </c>
      <c r="AA14" s="81"/>
      <c r="AB14" s="75">
        <v>15.759</v>
      </c>
      <c r="AC14" s="80" t="s">
        <v>118</v>
      </c>
      <c r="AD14" s="80" t="s">
        <v>118</v>
      </c>
      <c r="AE14" s="83" t="s">
        <v>118</v>
      </c>
      <c r="AH14" s="64"/>
      <c r="AI14" s="64"/>
      <c r="AJ14" s="64"/>
      <c r="AK14" s="64"/>
      <c r="AL14" s="65"/>
      <c r="AM14" s="65"/>
      <c r="AN14" s="65"/>
      <c r="AO14" s="65"/>
      <c r="AP14" s="65"/>
      <c r="AQ14" s="66"/>
      <c r="AR14" s="66"/>
      <c r="AS14" s="66"/>
      <c r="AT14" s="66"/>
      <c r="AU14" s="65"/>
      <c r="AV14" s="65"/>
      <c r="AW14" s="65"/>
      <c r="AX14" s="65"/>
      <c r="AY14" s="65"/>
      <c r="AZ14" s="65"/>
    </row>
    <row r="15" spans="2:52" s="63" customFormat="1">
      <c r="B15" s="84" t="s">
        <v>101</v>
      </c>
      <c r="C15" s="74">
        <v>6.4630000000000001</v>
      </c>
      <c r="D15" s="74">
        <v>6.8810000000000002</v>
      </c>
      <c r="E15" s="74">
        <v>5.3959999999999999</v>
      </c>
      <c r="F15" s="74">
        <v>0.88800000000000001</v>
      </c>
      <c r="G15" s="74">
        <v>0.59699999999999998</v>
      </c>
      <c r="H15" s="74">
        <v>1.4850000000000001</v>
      </c>
      <c r="I15" s="74">
        <v>5.29</v>
      </c>
      <c r="J15" s="75"/>
      <c r="K15" s="76" t="s">
        <v>118</v>
      </c>
      <c r="L15" s="77">
        <v>0.41799999999999998</v>
      </c>
      <c r="M15" s="77">
        <v>-0.47</v>
      </c>
      <c r="N15" s="77">
        <v>7.5999999999999998E-2</v>
      </c>
      <c r="O15" s="76" t="s">
        <v>118</v>
      </c>
      <c r="P15" s="77"/>
      <c r="Q15" s="76" t="s">
        <v>118</v>
      </c>
      <c r="R15" s="76" t="s">
        <v>118</v>
      </c>
      <c r="S15" s="78"/>
      <c r="T15" s="75">
        <v>-0.158</v>
      </c>
      <c r="U15" s="75">
        <v>0.41799999999999998</v>
      </c>
      <c r="V15" s="75">
        <v>0.65700000000000003</v>
      </c>
      <c r="W15" s="79"/>
      <c r="X15" s="75">
        <v>0.29399999999999998</v>
      </c>
      <c r="Y15" s="80" t="s">
        <v>118</v>
      </c>
      <c r="Z15" s="80" t="s">
        <v>118</v>
      </c>
      <c r="AA15" s="81"/>
      <c r="AB15" s="75">
        <v>16.902999999999999</v>
      </c>
      <c r="AC15" s="80" t="s">
        <v>118</v>
      </c>
      <c r="AD15" s="80" t="s">
        <v>118</v>
      </c>
      <c r="AE15" s="83" t="s">
        <v>118</v>
      </c>
      <c r="AH15" s="64"/>
      <c r="AI15" s="64"/>
      <c r="AJ15" s="64"/>
      <c r="AK15" s="64"/>
      <c r="AL15" s="65"/>
      <c r="AM15" s="65"/>
      <c r="AN15" s="65"/>
      <c r="AO15" s="65"/>
      <c r="AP15" s="65"/>
      <c r="AQ15" s="66"/>
      <c r="AR15" s="66"/>
      <c r="AS15" s="66"/>
      <c r="AT15" s="66"/>
      <c r="AU15" s="65"/>
      <c r="AV15" s="65"/>
      <c r="AW15" s="65"/>
      <c r="AX15" s="65"/>
      <c r="AY15" s="65"/>
      <c r="AZ15" s="65"/>
    </row>
    <row r="16" spans="2:52" s="63" customFormat="1">
      <c r="B16" s="84" t="s">
        <v>102</v>
      </c>
      <c r="C16" s="74">
        <v>6.7270000000000003</v>
      </c>
      <c r="D16" s="74">
        <v>6.984</v>
      </c>
      <c r="E16" s="74">
        <v>5.6109999999999998</v>
      </c>
      <c r="F16" s="74">
        <v>0.74099999999999999</v>
      </c>
      <c r="G16" s="74">
        <v>0.63200000000000001</v>
      </c>
      <c r="H16" s="74">
        <v>1.373</v>
      </c>
      <c r="I16" s="74">
        <v>5.4409999999999998</v>
      </c>
      <c r="J16" s="75"/>
      <c r="K16" s="76" t="s">
        <v>118</v>
      </c>
      <c r="L16" s="77">
        <v>0.25700000000000001</v>
      </c>
      <c r="M16" s="77">
        <v>-0.48399999999999999</v>
      </c>
      <c r="N16" s="77">
        <v>0.19</v>
      </c>
      <c r="O16" s="76" t="s">
        <v>118</v>
      </c>
      <c r="P16" s="77"/>
      <c r="Q16" s="76" t="s">
        <v>118</v>
      </c>
      <c r="R16" s="76" t="s">
        <v>118</v>
      </c>
      <c r="S16" s="78"/>
      <c r="T16" s="75">
        <v>-0.307</v>
      </c>
      <c r="U16" s="75">
        <v>0.25700000000000001</v>
      </c>
      <c r="V16" s="75">
        <v>0.65600000000000003</v>
      </c>
      <c r="W16" s="79"/>
      <c r="X16" s="75">
        <v>0.113</v>
      </c>
      <c r="Y16" s="80" t="s">
        <v>118</v>
      </c>
      <c r="Z16" s="80" t="s">
        <v>118</v>
      </c>
      <c r="AA16" s="81"/>
      <c r="AB16" s="75">
        <v>17.832999999999998</v>
      </c>
      <c r="AC16" s="80" t="s">
        <v>118</v>
      </c>
      <c r="AD16" s="80" t="s">
        <v>118</v>
      </c>
      <c r="AE16" s="83" t="s">
        <v>118</v>
      </c>
      <c r="AH16" s="64"/>
      <c r="AI16" s="64"/>
      <c r="AJ16" s="64"/>
      <c r="AK16" s="64"/>
      <c r="AL16" s="65"/>
      <c r="AM16" s="65"/>
      <c r="AN16" s="65"/>
      <c r="AO16" s="65"/>
      <c r="AP16" s="65"/>
      <c r="AQ16" s="66"/>
      <c r="AR16" s="66"/>
      <c r="AS16" s="66"/>
      <c r="AT16" s="66"/>
      <c r="AU16" s="65"/>
      <c r="AV16" s="65"/>
      <c r="AW16" s="65"/>
      <c r="AX16" s="65"/>
      <c r="AY16" s="65"/>
      <c r="AZ16" s="65"/>
    </row>
    <row r="17" spans="1:52" s="63" customFormat="1">
      <c r="B17" s="84" t="s">
        <v>103</v>
      </c>
      <c r="C17" s="74">
        <v>7.1829999999999998</v>
      </c>
      <c r="D17" s="74">
        <v>7.1449999999999996</v>
      </c>
      <c r="E17" s="74">
        <v>5.7539999999999996</v>
      </c>
      <c r="F17" s="74">
        <v>0.70099999999999996</v>
      </c>
      <c r="G17" s="74">
        <v>0.69</v>
      </c>
      <c r="H17" s="74">
        <v>1.391</v>
      </c>
      <c r="I17" s="74">
        <v>5.8029999999999999</v>
      </c>
      <c r="J17" s="75"/>
      <c r="K17" s="76" t="s">
        <v>118</v>
      </c>
      <c r="L17" s="77">
        <v>-3.7999999999999999E-2</v>
      </c>
      <c r="M17" s="77">
        <v>-0.73899999999999999</v>
      </c>
      <c r="N17" s="77">
        <v>0.53900000000000003</v>
      </c>
      <c r="O17" s="76" t="s">
        <v>118</v>
      </c>
      <c r="P17" s="77"/>
      <c r="Q17" s="76" t="s">
        <v>118</v>
      </c>
      <c r="R17" s="76" t="s">
        <v>118</v>
      </c>
      <c r="S17" s="78"/>
      <c r="T17" s="75">
        <v>-0.55600000000000005</v>
      </c>
      <c r="U17" s="75">
        <v>-3.7999999999999999E-2</v>
      </c>
      <c r="V17" s="75">
        <v>0.74199999999999999</v>
      </c>
      <c r="W17" s="79"/>
      <c r="X17" s="75">
        <v>-0.108</v>
      </c>
      <c r="Y17" s="80" t="s">
        <v>118</v>
      </c>
      <c r="Z17" s="80" t="s">
        <v>118</v>
      </c>
      <c r="AA17" s="81"/>
      <c r="AB17" s="75">
        <v>19.788</v>
      </c>
      <c r="AC17" s="80" t="s">
        <v>118</v>
      </c>
      <c r="AD17" s="80" t="s">
        <v>118</v>
      </c>
      <c r="AE17" s="85">
        <v>4.3499043977055454</v>
      </c>
      <c r="AH17" s="64"/>
      <c r="AI17" s="64"/>
      <c r="AJ17" s="64"/>
      <c r="AK17" s="64"/>
      <c r="AL17" s="65"/>
      <c r="AM17" s="65"/>
      <c r="AN17" s="65"/>
      <c r="AO17" s="65"/>
      <c r="AP17" s="65"/>
      <c r="AQ17" s="66"/>
      <c r="AR17" s="66"/>
      <c r="AS17" s="66"/>
      <c r="AT17" s="66"/>
      <c r="AU17" s="65"/>
      <c r="AV17" s="65"/>
      <c r="AW17" s="65"/>
      <c r="AX17" s="65"/>
      <c r="AY17" s="65"/>
      <c r="AZ17" s="65"/>
    </row>
    <row r="18" spans="1:52" s="63" customFormat="1">
      <c r="B18" s="84" t="s">
        <v>104</v>
      </c>
      <c r="C18" s="74">
        <v>7.6840000000000002</v>
      </c>
      <c r="D18" s="74">
        <v>7.766</v>
      </c>
      <c r="E18" s="74">
        <v>6.2690000000000001</v>
      </c>
      <c r="F18" s="74">
        <v>0.74299999999999999</v>
      </c>
      <c r="G18" s="74">
        <v>0.754</v>
      </c>
      <c r="H18" s="74">
        <v>1.4970000000000001</v>
      </c>
      <c r="I18" s="74">
        <v>6.19</v>
      </c>
      <c r="J18" s="75"/>
      <c r="K18" s="76" t="s">
        <v>118</v>
      </c>
      <c r="L18" s="77">
        <v>8.2000000000000003E-2</v>
      </c>
      <c r="M18" s="77">
        <v>-0.66100000000000003</v>
      </c>
      <c r="N18" s="77">
        <v>0.39100000000000001</v>
      </c>
      <c r="O18" s="76" t="s">
        <v>118</v>
      </c>
      <c r="P18" s="77"/>
      <c r="Q18" s="76" t="s">
        <v>118</v>
      </c>
      <c r="R18" s="76" t="s">
        <v>118</v>
      </c>
      <c r="S18" s="78"/>
      <c r="T18" s="75">
        <v>-0.38</v>
      </c>
      <c r="U18" s="75">
        <v>8.2000000000000003E-2</v>
      </c>
      <c r="V18" s="75">
        <v>0.73099999999999998</v>
      </c>
      <c r="W18" s="79"/>
      <c r="X18" s="75">
        <v>3.2000000000000001E-2</v>
      </c>
      <c r="Y18" s="80" t="s">
        <v>118</v>
      </c>
      <c r="Z18" s="80" t="s">
        <v>118</v>
      </c>
      <c r="AA18" s="81"/>
      <c r="AB18" s="75">
        <v>21.373999999999999</v>
      </c>
      <c r="AC18" s="75">
        <v>22.015999999999998</v>
      </c>
      <c r="AD18" s="80" t="s">
        <v>118</v>
      </c>
      <c r="AE18" s="85">
        <v>4.5889101338432123</v>
      </c>
      <c r="AH18" s="64"/>
      <c r="AI18" s="64"/>
      <c r="AJ18" s="64"/>
      <c r="AK18" s="64"/>
      <c r="AL18" s="65"/>
      <c r="AM18" s="65"/>
      <c r="AN18" s="65"/>
      <c r="AO18" s="65"/>
      <c r="AP18" s="65"/>
      <c r="AQ18" s="66"/>
      <c r="AR18" s="66"/>
      <c r="AS18" s="66"/>
      <c r="AT18" s="66"/>
      <c r="AU18" s="65"/>
      <c r="AV18" s="65"/>
      <c r="AW18" s="65"/>
      <c r="AX18" s="65"/>
      <c r="AY18" s="65"/>
      <c r="AZ18" s="65"/>
    </row>
    <row r="19" spans="1:52" s="63" customFormat="1">
      <c r="B19" s="84" t="s">
        <v>105</v>
      </c>
      <c r="C19" s="74">
        <v>8.0739999999999998</v>
      </c>
      <c r="D19" s="74">
        <v>8.08</v>
      </c>
      <c r="E19" s="74">
        <v>6.5460000000000003</v>
      </c>
      <c r="F19" s="74">
        <v>0.73399999999999999</v>
      </c>
      <c r="G19" s="74">
        <v>0.8</v>
      </c>
      <c r="H19" s="74">
        <v>1.534</v>
      </c>
      <c r="I19" s="74">
        <v>6.5090000000000003</v>
      </c>
      <c r="J19" s="75"/>
      <c r="K19" s="76" t="s">
        <v>118</v>
      </c>
      <c r="L19" s="77">
        <v>6.0000000000000001E-3</v>
      </c>
      <c r="M19" s="77">
        <v>-0.72799999999999998</v>
      </c>
      <c r="N19" s="77">
        <v>0.501</v>
      </c>
      <c r="O19" s="76" t="s">
        <v>118</v>
      </c>
      <c r="P19" s="77"/>
      <c r="Q19" s="76" t="s">
        <v>118</v>
      </c>
      <c r="R19" s="76" t="s">
        <v>118</v>
      </c>
      <c r="S19" s="78"/>
      <c r="T19" s="75">
        <v>-0.46800000000000003</v>
      </c>
      <c r="U19" s="75">
        <v>6.0000000000000001E-3</v>
      </c>
      <c r="V19" s="75">
        <v>0.76900000000000002</v>
      </c>
      <c r="W19" s="79"/>
      <c r="X19" s="75">
        <v>-9.8000000000000004E-2</v>
      </c>
      <c r="Y19" s="80" t="s">
        <v>118</v>
      </c>
      <c r="Z19" s="80" t="s">
        <v>118</v>
      </c>
      <c r="AA19" s="81"/>
      <c r="AB19" s="75">
        <v>22.727</v>
      </c>
      <c r="AC19" s="75">
        <v>23.239000000000001</v>
      </c>
      <c r="AD19" s="80" t="s">
        <v>118</v>
      </c>
      <c r="AE19" s="85">
        <v>4.8040152963671128</v>
      </c>
      <c r="AH19" s="64"/>
      <c r="AI19" s="64"/>
      <c r="AJ19" s="64"/>
      <c r="AK19" s="64"/>
      <c r="AL19" s="65"/>
      <c r="AM19" s="65"/>
      <c r="AN19" s="65"/>
      <c r="AO19" s="65"/>
      <c r="AP19" s="65"/>
      <c r="AQ19" s="66"/>
      <c r="AR19" s="66"/>
      <c r="AS19" s="66"/>
      <c r="AT19" s="66"/>
      <c r="AU19" s="65"/>
      <c r="AV19" s="65"/>
      <c r="AW19" s="65"/>
      <c r="AX19" s="65"/>
      <c r="AY19" s="65"/>
      <c r="AZ19" s="65"/>
    </row>
    <row r="20" spans="1:52" s="63" customFormat="1">
      <c r="B20" s="84" t="s">
        <v>106</v>
      </c>
      <c r="C20" s="74">
        <v>8.4819999999999993</v>
      </c>
      <c r="D20" s="74">
        <v>8.5530000000000008</v>
      </c>
      <c r="E20" s="74">
        <v>6.9290000000000003</v>
      </c>
      <c r="F20" s="74">
        <v>0.78800000000000003</v>
      </c>
      <c r="G20" s="74">
        <v>0.83599999999999997</v>
      </c>
      <c r="H20" s="74">
        <v>1.6240000000000001</v>
      </c>
      <c r="I20" s="74">
        <v>6.8920000000000003</v>
      </c>
      <c r="J20" s="75"/>
      <c r="K20" s="76" t="s">
        <v>118</v>
      </c>
      <c r="L20" s="77">
        <v>7.0999999999999994E-2</v>
      </c>
      <c r="M20" s="77">
        <v>-0.71699999999999997</v>
      </c>
      <c r="N20" s="77">
        <v>0.54600000000000004</v>
      </c>
      <c r="O20" s="76" t="s">
        <v>118</v>
      </c>
      <c r="P20" s="77"/>
      <c r="Q20" s="76" t="s">
        <v>118</v>
      </c>
      <c r="R20" s="76" t="s">
        <v>118</v>
      </c>
      <c r="S20" s="78"/>
      <c r="T20" s="75">
        <v>-0.52</v>
      </c>
      <c r="U20" s="75">
        <v>7.0999999999999994E-2</v>
      </c>
      <c r="V20" s="75">
        <v>0.79300000000000004</v>
      </c>
      <c r="W20" s="79"/>
      <c r="X20" s="75">
        <v>-0.17</v>
      </c>
      <c r="Y20" s="80" t="s">
        <v>118</v>
      </c>
      <c r="Z20" s="80" t="s">
        <v>118</v>
      </c>
      <c r="AA20" s="81"/>
      <c r="AB20" s="75">
        <v>23.571000000000002</v>
      </c>
      <c r="AC20" s="75">
        <v>24.184999999999999</v>
      </c>
      <c r="AD20" s="80" t="s">
        <v>118</v>
      </c>
      <c r="AE20" s="85">
        <v>4.9713193116634802</v>
      </c>
      <c r="AH20" s="64"/>
      <c r="AI20" s="64"/>
      <c r="AJ20" s="64"/>
      <c r="AK20" s="64"/>
      <c r="AL20" s="65"/>
      <c r="AM20" s="65"/>
      <c r="AN20" s="65"/>
      <c r="AO20" s="65"/>
      <c r="AP20" s="65"/>
      <c r="AQ20" s="66"/>
      <c r="AR20" s="66"/>
      <c r="AS20" s="66"/>
      <c r="AT20" s="66"/>
      <c r="AU20" s="65"/>
      <c r="AV20" s="65"/>
      <c r="AW20" s="65"/>
      <c r="AX20" s="65"/>
      <c r="AY20" s="65"/>
      <c r="AZ20" s="65"/>
    </row>
    <row r="21" spans="1:52" s="63" customFormat="1">
      <c r="B21" s="84" t="s">
        <v>107</v>
      </c>
      <c r="C21" s="74">
        <v>8.5410000000000004</v>
      </c>
      <c r="D21" s="74">
        <v>9.11</v>
      </c>
      <c r="E21" s="74">
        <v>7.4009999999999998</v>
      </c>
      <c r="F21" s="74">
        <v>0.85499999999999998</v>
      </c>
      <c r="G21" s="74">
        <v>0.85399999999999998</v>
      </c>
      <c r="H21" s="74">
        <v>1.7090000000000001</v>
      </c>
      <c r="I21" s="74">
        <v>7.0720000000000001</v>
      </c>
      <c r="J21" s="75"/>
      <c r="K21" s="76" t="s">
        <v>118</v>
      </c>
      <c r="L21" s="77">
        <v>0.56899999999999995</v>
      </c>
      <c r="M21" s="77">
        <v>-0.28599999999999998</v>
      </c>
      <c r="N21" s="77">
        <v>0.36299999999999999</v>
      </c>
      <c r="O21" s="76" t="s">
        <v>118</v>
      </c>
      <c r="P21" s="77"/>
      <c r="Q21" s="76" t="s">
        <v>118</v>
      </c>
      <c r="R21" s="76" t="s">
        <v>118</v>
      </c>
      <c r="S21" s="78"/>
      <c r="T21" s="75">
        <v>-0.28199999999999997</v>
      </c>
      <c r="U21" s="75">
        <v>0.56899999999999995</v>
      </c>
      <c r="V21" s="75">
        <v>0.81899999999999995</v>
      </c>
      <c r="W21" s="79"/>
      <c r="X21" s="75">
        <v>5.7000000000000002E-2</v>
      </c>
      <c r="Y21" s="80" t="s">
        <v>118</v>
      </c>
      <c r="Z21" s="80" t="s">
        <v>118</v>
      </c>
      <c r="AA21" s="81"/>
      <c r="AB21" s="75">
        <v>25.074000000000002</v>
      </c>
      <c r="AC21" s="75">
        <v>25.986000000000001</v>
      </c>
      <c r="AD21" s="80" t="s">
        <v>118</v>
      </c>
      <c r="AE21" s="85">
        <v>4.9952198852772467</v>
      </c>
      <c r="AH21" s="64"/>
      <c r="AI21" s="64"/>
      <c r="AJ21" s="64"/>
      <c r="AK21" s="64"/>
      <c r="AL21" s="65"/>
      <c r="AM21" s="65"/>
      <c r="AN21" s="65"/>
      <c r="AO21" s="65"/>
      <c r="AP21" s="65"/>
      <c r="AQ21" s="66"/>
      <c r="AR21" s="66"/>
      <c r="AS21" s="66"/>
      <c r="AT21" s="66"/>
      <c r="AU21" s="65"/>
      <c r="AV21" s="65"/>
      <c r="AW21" s="65"/>
      <c r="AX21" s="65"/>
      <c r="AY21" s="65"/>
      <c r="AZ21" s="65"/>
    </row>
    <row r="22" spans="1:52" s="63" customFormat="1">
      <c r="B22" s="84" t="s">
        <v>108</v>
      </c>
      <c r="C22" s="74">
        <v>9.0660000000000007</v>
      </c>
      <c r="D22" s="74">
        <v>9.7279999999999998</v>
      </c>
      <c r="E22" s="74">
        <v>7.92</v>
      </c>
      <c r="F22" s="74">
        <v>0.91300000000000003</v>
      </c>
      <c r="G22" s="74">
        <v>0.89500000000000002</v>
      </c>
      <c r="H22" s="74">
        <v>1.8080000000000001</v>
      </c>
      <c r="I22" s="74">
        <v>7.4290000000000003</v>
      </c>
      <c r="J22" s="75"/>
      <c r="K22" s="76" t="s">
        <v>118</v>
      </c>
      <c r="L22" s="77">
        <v>0.66200000000000003</v>
      </c>
      <c r="M22" s="77">
        <v>-0.251</v>
      </c>
      <c r="N22" s="77">
        <v>0.36699999999999999</v>
      </c>
      <c r="O22" s="76" t="s">
        <v>118</v>
      </c>
      <c r="P22" s="77"/>
      <c r="Q22" s="76" t="s">
        <v>118</v>
      </c>
      <c r="R22" s="76" t="s">
        <v>118</v>
      </c>
      <c r="S22" s="78"/>
      <c r="T22" s="75">
        <v>-0.21099999999999999</v>
      </c>
      <c r="U22" s="75">
        <v>0.66200000000000003</v>
      </c>
      <c r="V22" s="75">
        <v>0.88700000000000001</v>
      </c>
      <c r="W22" s="79"/>
      <c r="X22" s="75">
        <v>0.16800000000000001</v>
      </c>
      <c r="Y22" s="80" t="s">
        <v>118</v>
      </c>
      <c r="Z22" s="80" t="s">
        <v>118</v>
      </c>
      <c r="AA22" s="81"/>
      <c r="AB22" s="75">
        <v>26.856000000000002</v>
      </c>
      <c r="AC22" s="75">
        <v>27.754000000000001</v>
      </c>
      <c r="AD22" s="80" t="s">
        <v>118</v>
      </c>
      <c r="AE22" s="85">
        <v>5.0908221797323137</v>
      </c>
      <c r="AH22" s="64"/>
      <c r="AI22" s="64"/>
      <c r="AJ22" s="64"/>
      <c r="AK22" s="64"/>
      <c r="AL22" s="65"/>
      <c r="AM22" s="65"/>
      <c r="AN22" s="65"/>
      <c r="AO22" s="65"/>
      <c r="AP22" s="65"/>
      <c r="AQ22" s="66"/>
      <c r="AR22" s="66"/>
      <c r="AS22" s="66"/>
      <c r="AT22" s="66"/>
      <c r="AU22" s="65"/>
      <c r="AV22" s="65"/>
      <c r="AW22" s="65"/>
      <c r="AX22" s="65"/>
      <c r="AY22" s="65"/>
      <c r="AZ22" s="65"/>
    </row>
    <row r="23" spans="1:52" s="63" customFormat="1">
      <c r="B23" s="84" t="s">
        <v>109</v>
      </c>
      <c r="C23" s="74">
        <v>10.071999999999999</v>
      </c>
      <c r="D23" s="74">
        <v>10.682</v>
      </c>
      <c r="E23" s="74">
        <v>8.5779999999999994</v>
      </c>
      <c r="F23" s="74">
        <v>1.147</v>
      </c>
      <c r="G23" s="74">
        <v>0.95699999999999996</v>
      </c>
      <c r="H23" s="74">
        <v>2.1040000000000001</v>
      </c>
      <c r="I23" s="74">
        <v>8.4</v>
      </c>
      <c r="J23" s="75"/>
      <c r="K23" s="76" t="s">
        <v>118</v>
      </c>
      <c r="L23" s="77">
        <v>0.61</v>
      </c>
      <c r="M23" s="77">
        <v>-0.53700000000000003</v>
      </c>
      <c r="N23" s="77">
        <v>0.50800000000000001</v>
      </c>
      <c r="O23" s="76" t="s">
        <v>118</v>
      </c>
      <c r="P23" s="77"/>
      <c r="Q23" s="76" t="s">
        <v>118</v>
      </c>
      <c r="R23" s="76" t="s">
        <v>118</v>
      </c>
      <c r="S23" s="78"/>
      <c r="T23" s="75">
        <v>-0.47</v>
      </c>
      <c r="U23" s="75">
        <v>0.61</v>
      </c>
      <c r="V23" s="75">
        <v>0.94899999999999995</v>
      </c>
      <c r="W23" s="79"/>
      <c r="X23" s="75">
        <v>4.7E-2</v>
      </c>
      <c r="Y23" s="80" t="s">
        <v>118</v>
      </c>
      <c r="Z23" s="80" t="s">
        <v>118</v>
      </c>
      <c r="AA23" s="81"/>
      <c r="AB23" s="75">
        <v>28.268999999999998</v>
      </c>
      <c r="AC23" s="75">
        <v>28.978999999999999</v>
      </c>
      <c r="AD23" s="80" t="s">
        <v>118</v>
      </c>
      <c r="AE23" s="85">
        <v>5.2103250478011471</v>
      </c>
      <c r="AH23" s="64"/>
      <c r="AI23" s="64"/>
      <c r="AJ23" s="64"/>
      <c r="AK23" s="64"/>
      <c r="AL23" s="65"/>
      <c r="AM23" s="65"/>
      <c r="AN23" s="65"/>
      <c r="AO23" s="65"/>
      <c r="AP23" s="65"/>
      <c r="AQ23" s="66"/>
      <c r="AR23" s="66"/>
      <c r="AS23" s="66"/>
      <c r="AT23" s="66"/>
      <c r="AU23" s="65"/>
      <c r="AV23" s="65"/>
      <c r="AW23" s="65"/>
      <c r="AX23" s="65"/>
      <c r="AY23" s="65"/>
      <c r="AZ23" s="65"/>
    </row>
    <row r="24" spans="1:52" s="63" customFormat="1">
      <c r="B24" s="84" t="s">
        <v>110</v>
      </c>
      <c r="C24" s="74">
        <v>10.561</v>
      </c>
      <c r="D24" s="74">
        <v>11.099</v>
      </c>
      <c r="E24" s="74">
        <v>8.92</v>
      </c>
      <c r="F24" s="74">
        <v>1.1459999999999999</v>
      </c>
      <c r="G24" s="74">
        <v>1.0329999999999999</v>
      </c>
      <c r="H24" s="74">
        <v>2.1789999999999998</v>
      </c>
      <c r="I24" s="74">
        <v>8.7309999999999999</v>
      </c>
      <c r="J24" s="75"/>
      <c r="K24" s="76" t="s">
        <v>118</v>
      </c>
      <c r="L24" s="77">
        <v>0.53800000000000003</v>
      </c>
      <c r="M24" s="77">
        <v>-0.60799999999999998</v>
      </c>
      <c r="N24" s="77">
        <v>0.55000000000000004</v>
      </c>
      <c r="O24" s="76" t="s">
        <v>118</v>
      </c>
      <c r="P24" s="77"/>
      <c r="Q24" s="76" t="s">
        <v>118</v>
      </c>
      <c r="R24" s="76" t="s">
        <v>118</v>
      </c>
      <c r="S24" s="78"/>
      <c r="T24" s="75">
        <v>-0.38400000000000001</v>
      </c>
      <c r="U24" s="75">
        <v>0.64600000000000002</v>
      </c>
      <c r="V24" s="75">
        <v>0.93500000000000005</v>
      </c>
      <c r="W24" s="79"/>
      <c r="X24" s="75">
        <v>6.7000000000000004E-2</v>
      </c>
      <c r="Y24" s="80" t="s">
        <v>118</v>
      </c>
      <c r="Z24" s="80" t="s">
        <v>118</v>
      </c>
      <c r="AA24" s="81"/>
      <c r="AB24" s="75">
        <v>29.594000000000001</v>
      </c>
      <c r="AC24" s="75">
        <v>30.524000000000001</v>
      </c>
      <c r="AD24" s="80" t="s">
        <v>118</v>
      </c>
      <c r="AE24" s="85">
        <v>5.3776290630975145</v>
      </c>
      <c r="AH24" s="64"/>
      <c r="AI24" s="64"/>
      <c r="AJ24" s="64"/>
      <c r="AK24" s="64"/>
      <c r="AL24" s="65"/>
      <c r="AM24" s="65"/>
      <c r="AN24" s="65"/>
      <c r="AO24" s="65"/>
      <c r="AP24" s="65"/>
      <c r="AQ24" s="66"/>
      <c r="AR24" s="66"/>
      <c r="AS24" s="66"/>
      <c r="AT24" s="66"/>
      <c r="AU24" s="65"/>
      <c r="AV24" s="65"/>
      <c r="AW24" s="65"/>
      <c r="AX24" s="65"/>
      <c r="AY24" s="65"/>
      <c r="AZ24" s="65"/>
    </row>
    <row r="25" spans="1:52" s="63" customFormat="1">
      <c r="B25" s="84" t="s">
        <v>111</v>
      </c>
      <c r="C25" s="74">
        <v>11.247999999999999</v>
      </c>
      <c r="D25" s="74">
        <v>12.111000000000001</v>
      </c>
      <c r="E25" s="74">
        <v>9.3420000000000005</v>
      </c>
      <c r="F25" s="74">
        <v>1.575</v>
      </c>
      <c r="G25" s="74">
        <v>1.194</v>
      </c>
      <c r="H25" s="74">
        <v>2.7690000000000001</v>
      </c>
      <c r="I25" s="74">
        <v>9.16</v>
      </c>
      <c r="J25" s="75"/>
      <c r="K25" s="76" t="s">
        <v>118</v>
      </c>
      <c r="L25" s="77">
        <v>0.86299999999999999</v>
      </c>
      <c r="M25" s="77">
        <v>-0.71199999999999997</v>
      </c>
      <c r="N25" s="77">
        <v>0.28899999999999998</v>
      </c>
      <c r="O25" s="76" t="s">
        <v>118</v>
      </c>
      <c r="P25" s="77"/>
      <c r="Q25" s="76" t="s">
        <v>118</v>
      </c>
      <c r="R25" s="76" t="s">
        <v>118</v>
      </c>
      <c r="S25" s="78"/>
      <c r="T25" s="75">
        <v>0.30299999999999999</v>
      </c>
      <c r="U25" s="75">
        <v>0.98899999999999999</v>
      </c>
      <c r="V25" s="75">
        <v>0.98399999999999999</v>
      </c>
      <c r="W25" s="79"/>
      <c r="X25" s="75">
        <v>0.77300000000000002</v>
      </c>
      <c r="Y25" s="80" t="s">
        <v>118</v>
      </c>
      <c r="Z25" s="80" t="s">
        <v>118</v>
      </c>
      <c r="AA25" s="81"/>
      <c r="AB25" s="75">
        <v>32.04</v>
      </c>
      <c r="AC25" s="75">
        <v>33.426000000000002</v>
      </c>
      <c r="AD25" s="80" t="s">
        <v>118</v>
      </c>
      <c r="AE25" s="85">
        <v>5.497131931166348</v>
      </c>
      <c r="AH25" s="64"/>
      <c r="AI25" s="64"/>
      <c r="AJ25" s="64"/>
      <c r="AK25" s="64"/>
      <c r="AL25" s="65"/>
      <c r="AM25" s="65"/>
      <c r="AN25" s="65"/>
      <c r="AO25" s="65"/>
      <c r="AP25" s="65"/>
      <c r="AQ25" s="66"/>
      <c r="AR25" s="66"/>
      <c r="AS25" s="66"/>
      <c r="AT25" s="66"/>
      <c r="AU25" s="65"/>
      <c r="AV25" s="65"/>
      <c r="AW25" s="65"/>
      <c r="AX25" s="65"/>
      <c r="AY25" s="65"/>
      <c r="AZ25" s="65"/>
    </row>
    <row r="26" spans="1:52" s="63" customFormat="1">
      <c r="B26" s="84" t="s">
        <v>112</v>
      </c>
      <c r="C26" s="74">
        <v>12.456</v>
      </c>
      <c r="D26" s="74">
        <v>13.106999999999999</v>
      </c>
      <c r="E26" s="74">
        <v>9.923</v>
      </c>
      <c r="F26" s="74">
        <v>1.897</v>
      </c>
      <c r="G26" s="74">
        <v>1.2869999999999999</v>
      </c>
      <c r="H26" s="74">
        <v>3.1840000000000002</v>
      </c>
      <c r="I26" s="74">
        <v>10.137</v>
      </c>
      <c r="J26" s="75"/>
      <c r="K26" s="76" t="s">
        <v>118</v>
      </c>
      <c r="L26" s="77">
        <v>0.65100000000000002</v>
      </c>
      <c r="M26" s="77">
        <v>-1.246</v>
      </c>
      <c r="N26" s="77">
        <v>0.53900000000000003</v>
      </c>
      <c r="O26" s="76" t="s">
        <v>118</v>
      </c>
      <c r="P26" s="77"/>
      <c r="Q26" s="76" t="s">
        <v>118</v>
      </c>
      <c r="R26" s="76" t="s">
        <v>118</v>
      </c>
      <c r="S26" s="78"/>
      <c r="T26" s="75">
        <v>0.32600000000000001</v>
      </c>
      <c r="U26" s="75">
        <v>0.91400000000000003</v>
      </c>
      <c r="V26" s="75">
        <v>0.98599999999999999</v>
      </c>
      <c r="W26" s="79"/>
      <c r="X26" s="75">
        <v>3.1E-2</v>
      </c>
      <c r="Y26" s="80" t="s">
        <v>118</v>
      </c>
      <c r="Z26" s="80" t="s">
        <v>118</v>
      </c>
      <c r="AA26" s="81"/>
      <c r="AB26" s="75">
        <v>34.930999999999997</v>
      </c>
      <c r="AC26" s="75">
        <v>36.250999999999998</v>
      </c>
      <c r="AD26" s="80" t="s">
        <v>118</v>
      </c>
      <c r="AE26" s="85">
        <v>5.7600382409177815</v>
      </c>
      <c r="AH26" s="64"/>
      <c r="AI26" s="64"/>
      <c r="AJ26" s="64"/>
      <c r="AK26" s="64"/>
      <c r="AL26" s="65"/>
      <c r="AM26" s="65"/>
      <c r="AN26" s="65"/>
      <c r="AO26" s="65"/>
      <c r="AP26" s="65"/>
      <c r="AQ26" s="66"/>
      <c r="AR26" s="66"/>
      <c r="AS26" s="66"/>
      <c r="AT26" s="66"/>
      <c r="AU26" s="65"/>
      <c r="AV26" s="65"/>
      <c r="AW26" s="65"/>
      <c r="AX26" s="65"/>
      <c r="AY26" s="65"/>
      <c r="AZ26" s="65"/>
    </row>
    <row r="27" spans="1:52" s="86" customFormat="1" ht="15.75" customHeight="1">
      <c r="B27" s="87" t="s">
        <v>9</v>
      </c>
      <c r="C27" s="74">
        <v>14.045999999999999</v>
      </c>
      <c r="D27" s="74">
        <v>14.617000000000001</v>
      </c>
      <c r="E27" s="74">
        <v>11.166</v>
      </c>
      <c r="F27" s="74">
        <v>2.0510000000000002</v>
      </c>
      <c r="G27" s="74">
        <v>1.4</v>
      </c>
      <c r="H27" s="74">
        <v>3.4510000000000001</v>
      </c>
      <c r="I27" s="74">
        <v>11.497999999999999</v>
      </c>
      <c r="J27" s="75"/>
      <c r="K27" s="76" t="s">
        <v>118</v>
      </c>
      <c r="L27" s="77">
        <v>0.57099999999999995</v>
      </c>
      <c r="M27" s="77">
        <v>-1.48</v>
      </c>
      <c r="N27" s="77">
        <v>0.66200000000000003</v>
      </c>
      <c r="O27" s="76" t="s">
        <v>118</v>
      </c>
      <c r="P27" s="77"/>
      <c r="Q27" s="76" t="s">
        <v>118</v>
      </c>
      <c r="R27" s="76" t="s">
        <v>118</v>
      </c>
      <c r="S27" s="75"/>
      <c r="T27" s="75">
        <v>0.46899999999999997</v>
      </c>
      <c r="U27" s="75">
        <v>0.92200000000000004</v>
      </c>
      <c r="V27" s="75">
        <v>1.014</v>
      </c>
      <c r="W27" s="74"/>
      <c r="X27" s="75">
        <v>0.45700000000000002</v>
      </c>
      <c r="Y27" s="80" t="s">
        <v>118</v>
      </c>
      <c r="Z27" s="80" t="s">
        <v>118</v>
      </c>
      <c r="AA27" s="81"/>
      <c r="AB27" s="75">
        <v>37.529000000000003</v>
      </c>
      <c r="AC27" s="75">
        <v>38.792000000000002</v>
      </c>
      <c r="AD27" s="80" t="s">
        <v>118</v>
      </c>
      <c r="AE27" s="85">
        <v>6.0707456978967498</v>
      </c>
      <c r="AF27" s="63"/>
      <c r="AH27" s="88"/>
      <c r="AI27" s="88"/>
      <c r="AJ27" s="88"/>
      <c r="AK27" s="88"/>
      <c r="AL27" s="65"/>
      <c r="AM27" s="65"/>
      <c r="AN27" s="89"/>
      <c r="AO27" s="89"/>
      <c r="AP27" s="89"/>
      <c r="AQ27" s="90"/>
      <c r="AR27" s="90"/>
      <c r="AS27" s="90"/>
      <c r="AT27" s="90"/>
      <c r="AU27" s="91"/>
      <c r="AV27" s="65"/>
      <c r="AW27" s="65"/>
      <c r="AX27" s="65"/>
      <c r="AY27" s="92"/>
      <c r="AZ27" s="92"/>
    </row>
    <row r="28" spans="1:52" s="86" customFormat="1" ht="15.75" customHeight="1">
      <c r="B28" s="87" t="s">
        <v>10</v>
      </c>
      <c r="C28" s="74">
        <v>15.218999999999999</v>
      </c>
      <c r="D28" s="74">
        <v>16.175999999999998</v>
      </c>
      <c r="E28" s="74">
        <v>12.14</v>
      </c>
      <c r="F28" s="74">
        <v>2.5150000000000001</v>
      </c>
      <c r="G28" s="74">
        <v>1.5209999999999999</v>
      </c>
      <c r="H28" s="74">
        <v>4.0359999999999996</v>
      </c>
      <c r="I28" s="74">
        <v>12.541</v>
      </c>
      <c r="J28" s="75"/>
      <c r="K28" s="76" t="s">
        <v>118</v>
      </c>
      <c r="L28" s="77">
        <v>0.95699999999999996</v>
      </c>
      <c r="M28" s="77">
        <v>-1.5580000000000001</v>
      </c>
      <c r="N28" s="77">
        <v>0.38</v>
      </c>
      <c r="O28" s="76" t="s">
        <v>118</v>
      </c>
      <c r="P28" s="77"/>
      <c r="Q28" s="76" t="s">
        <v>118</v>
      </c>
      <c r="R28" s="76" t="s">
        <v>118</v>
      </c>
      <c r="S28" s="75"/>
      <c r="T28" s="75">
        <v>0.74299999999999999</v>
      </c>
      <c r="U28" s="75">
        <v>1.1659999999999999</v>
      </c>
      <c r="V28" s="75">
        <v>1.115</v>
      </c>
      <c r="W28" s="74"/>
      <c r="X28" s="75">
        <v>3.2000000000000001E-2</v>
      </c>
      <c r="Y28" s="80" t="s">
        <v>118</v>
      </c>
      <c r="Z28" s="80" t="s">
        <v>118</v>
      </c>
      <c r="AA28" s="81"/>
      <c r="AB28" s="75">
        <v>39.982999999999997</v>
      </c>
      <c r="AC28" s="75">
        <v>41.185000000000002</v>
      </c>
      <c r="AD28" s="80" t="s">
        <v>118</v>
      </c>
      <c r="AE28" s="85">
        <v>6.3336520076481841</v>
      </c>
      <c r="AF28" s="63"/>
      <c r="AH28" s="88"/>
      <c r="AI28" s="88"/>
      <c r="AJ28" s="88"/>
      <c r="AK28" s="88"/>
      <c r="AL28" s="65"/>
      <c r="AM28" s="65"/>
      <c r="AN28" s="89"/>
      <c r="AO28" s="89"/>
      <c r="AP28" s="89"/>
      <c r="AQ28" s="93"/>
      <c r="AR28" s="93"/>
      <c r="AS28" s="93"/>
      <c r="AT28" s="93"/>
      <c r="AU28" s="91"/>
      <c r="AV28" s="65"/>
      <c r="AW28" s="65"/>
      <c r="AX28" s="65"/>
      <c r="AY28" s="92"/>
      <c r="AZ28" s="92"/>
    </row>
    <row r="29" spans="1:52" s="86" customFormat="1" ht="15.75" customHeight="1">
      <c r="B29" s="87" t="s">
        <v>11</v>
      </c>
      <c r="C29" s="74">
        <v>16.824999999999999</v>
      </c>
      <c r="D29" s="74">
        <v>18.462</v>
      </c>
      <c r="E29" s="74">
        <v>13.629</v>
      </c>
      <c r="F29" s="74">
        <v>3.1760000000000002</v>
      </c>
      <c r="G29" s="74">
        <v>1.657</v>
      </c>
      <c r="H29" s="74">
        <v>4.8330000000000002</v>
      </c>
      <c r="I29" s="74">
        <v>13.861000000000001</v>
      </c>
      <c r="J29" s="75"/>
      <c r="K29" s="76" t="s">
        <v>118</v>
      </c>
      <c r="L29" s="77">
        <v>1.637</v>
      </c>
      <c r="M29" s="77">
        <v>-1.5389999999999999</v>
      </c>
      <c r="N29" s="77">
        <v>-7.8E-2</v>
      </c>
      <c r="O29" s="76" t="s">
        <v>118</v>
      </c>
      <c r="P29" s="77"/>
      <c r="Q29" s="76" t="s">
        <v>118</v>
      </c>
      <c r="R29" s="76" t="s">
        <v>118</v>
      </c>
      <c r="S29" s="75"/>
      <c r="T29" s="75">
        <v>1.3740000000000001</v>
      </c>
      <c r="U29" s="75">
        <v>2.0209999999999999</v>
      </c>
      <c r="V29" s="75">
        <v>1.224</v>
      </c>
      <c r="W29" s="74"/>
      <c r="X29" s="75">
        <v>0.63100000000000001</v>
      </c>
      <c r="Y29" s="80" t="s">
        <v>118</v>
      </c>
      <c r="Z29" s="80" t="s">
        <v>118</v>
      </c>
      <c r="AA29" s="81"/>
      <c r="AB29" s="75">
        <v>42.561</v>
      </c>
      <c r="AC29" s="75">
        <v>44.427999999999997</v>
      </c>
      <c r="AD29" s="80" t="s">
        <v>118</v>
      </c>
      <c r="AE29" s="85">
        <v>6.5248565965583181</v>
      </c>
      <c r="AF29" s="63"/>
      <c r="AH29" s="88"/>
      <c r="AI29" s="88"/>
      <c r="AJ29" s="88"/>
      <c r="AK29" s="88"/>
      <c r="AL29" s="65"/>
      <c r="AM29" s="65"/>
      <c r="AN29" s="89"/>
      <c r="AO29" s="89"/>
      <c r="AP29" s="89"/>
      <c r="AQ29" s="93"/>
      <c r="AR29" s="93"/>
      <c r="AS29" s="93"/>
      <c r="AT29" s="93"/>
      <c r="AU29" s="91"/>
      <c r="AV29" s="65"/>
      <c r="AW29" s="65"/>
      <c r="AX29" s="65"/>
      <c r="AY29" s="92"/>
      <c r="AZ29" s="92"/>
    </row>
    <row r="30" spans="1:52" s="86" customFormat="1" ht="15.75" customHeight="1">
      <c r="B30" s="87" t="s">
        <v>12</v>
      </c>
      <c r="C30" s="74">
        <v>19.234999999999999</v>
      </c>
      <c r="D30" s="74">
        <v>19.504999999999999</v>
      </c>
      <c r="E30" s="74">
        <v>14.617000000000001</v>
      </c>
      <c r="F30" s="74">
        <v>3.08</v>
      </c>
      <c r="G30" s="74">
        <v>1.8080000000000001</v>
      </c>
      <c r="H30" s="74">
        <v>4.8879999999999999</v>
      </c>
      <c r="I30" s="74">
        <v>15.814</v>
      </c>
      <c r="J30" s="75"/>
      <c r="K30" s="76" t="s">
        <v>118</v>
      </c>
      <c r="L30" s="77">
        <v>0.27</v>
      </c>
      <c r="M30" s="77">
        <v>-2.81</v>
      </c>
      <c r="N30" s="77">
        <v>1.3879999999999999</v>
      </c>
      <c r="O30" s="76" t="s">
        <v>118</v>
      </c>
      <c r="P30" s="77"/>
      <c r="Q30" s="76" t="s">
        <v>118</v>
      </c>
      <c r="R30" s="76" t="s">
        <v>118</v>
      </c>
      <c r="S30" s="75"/>
      <c r="T30" s="75">
        <v>-0.29199999999999998</v>
      </c>
      <c r="U30" s="75">
        <v>0.376</v>
      </c>
      <c r="V30" s="75">
        <v>1.302</v>
      </c>
      <c r="W30" s="74"/>
      <c r="X30" s="75">
        <v>-0.313</v>
      </c>
      <c r="Y30" s="80" t="s">
        <v>118</v>
      </c>
      <c r="Z30" s="80" t="s">
        <v>118</v>
      </c>
      <c r="AA30" s="81"/>
      <c r="AB30" s="75">
        <v>46.752000000000002</v>
      </c>
      <c r="AC30" s="75">
        <v>48.63</v>
      </c>
      <c r="AD30" s="80" t="s">
        <v>118</v>
      </c>
      <c r="AE30" s="85">
        <v>6.8594646271510529</v>
      </c>
      <c r="AF30" s="63"/>
      <c r="AH30" s="88"/>
      <c r="AI30" s="88"/>
      <c r="AJ30" s="88"/>
      <c r="AK30" s="88"/>
      <c r="AL30" s="65"/>
      <c r="AM30" s="65"/>
      <c r="AN30" s="89"/>
      <c r="AO30" s="89"/>
      <c r="AP30" s="89"/>
      <c r="AQ30" s="93"/>
      <c r="AR30" s="93"/>
      <c r="AS30" s="93"/>
      <c r="AT30" s="93"/>
      <c r="AU30" s="91"/>
      <c r="AV30" s="65"/>
      <c r="AW30" s="65"/>
      <c r="AX30" s="65"/>
      <c r="AY30" s="92"/>
      <c r="AZ30" s="92"/>
    </row>
    <row r="31" spans="1:52" s="86" customFormat="1" ht="15.75" customHeight="1">
      <c r="B31" s="87" t="s">
        <v>13</v>
      </c>
      <c r="C31" s="74">
        <v>21.36</v>
      </c>
      <c r="D31" s="74">
        <v>20.488</v>
      </c>
      <c r="E31" s="74">
        <v>15.486000000000001</v>
      </c>
      <c r="F31" s="74">
        <v>3.056</v>
      </c>
      <c r="G31" s="74">
        <v>1.946</v>
      </c>
      <c r="H31" s="74">
        <v>5.0019999999999998</v>
      </c>
      <c r="I31" s="74">
        <v>17.863</v>
      </c>
      <c r="J31" s="75"/>
      <c r="K31" s="76" t="s">
        <v>118</v>
      </c>
      <c r="L31" s="77">
        <v>-0.872</v>
      </c>
      <c r="M31" s="77">
        <v>-3.9279999999999999</v>
      </c>
      <c r="N31" s="77">
        <v>2.6139999999999999</v>
      </c>
      <c r="O31" s="76" t="s">
        <v>118</v>
      </c>
      <c r="P31" s="77"/>
      <c r="Q31" s="76" t="s">
        <v>118</v>
      </c>
      <c r="R31" s="76" t="s">
        <v>118</v>
      </c>
      <c r="S31" s="75"/>
      <c r="T31" s="75">
        <v>-1.081</v>
      </c>
      <c r="U31" s="75">
        <v>-0.76800000000000002</v>
      </c>
      <c r="V31" s="75">
        <v>1.3140000000000001</v>
      </c>
      <c r="W31" s="74"/>
      <c r="X31" s="75">
        <v>-0.189</v>
      </c>
      <c r="Y31" s="80" t="s">
        <v>118</v>
      </c>
      <c r="Z31" s="80" t="s">
        <v>118</v>
      </c>
      <c r="AA31" s="81"/>
      <c r="AB31" s="75">
        <v>50.737000000000002</v>
      </c>
      <c r="AC31" s="75">
        <v>53.98</v>
      </c>
      <c r="AD31" s="80" t="s">
        <v>118</v>
      </c>
      <c r="AE31" s="85">
        <v>7.3135755258126194</v>
      </c>
      <c r="AF31" s="63"/>
      <c r="AH31" s="88"/>
      <c r="AI31" s="88"/>
      <c r="AJ31" s="88"/>
      <c r="AK31" s="88"/>
      <c r="AL31" s="65"/>
      <c r="AM31" s="65"/>
      <c r="AN31" s="89"/>
      <c r="AO31" s="89"/>
      <c r="AP31" s="89"/>
      <c r="AQ31" s="93"/>
      <c r="AR31" s="93"/>
      <c r="AS31" s="93"/>
      <c r="AT31" s="93"/>
      <c r="AU31" s="91"/>
      <c r="AV31" s="65"/>
      <c r="AW31" s="65"/>
      <c r="AX31" s="65"/>
      <c r="AY31" s="92"/>
      <c r="AZ31" s="92"/>
    </row>
    <row r="32" spans="1:52">
      <c r="A32" s="94"/>
      <c r="B32" s="95" t="s">
        <v>14</v>
      </c>
      <c r="C32" s="74">
        <v>23.209</v>
      </c>
      <c r="D32" s="74">
        <v>22.885999999999999</v>
      </c>
      <c r="E32" s="74">
        <v>17.141999999999999</v>
      </c>
      <c r="F32" s="74">
        <v>3.532</v>
      </c>
      <c r="G32" s="74">
        <v>2.2120000000000002</v>
      </c>
      <c r="H32" s="74">
        <v>5.7439999999999998</v>
      </c>
      <c r="I32" s="74">
        <v>19.457000000000001</v>
      </c>
      <c r="J32" s="96"/>
      <c r="K32" s="76" t="s">
        <v>118</v>
      </c>
      <c r="L32" s="77">
        <v>-0.32300000000000001</v>
      </c>
      <c r="M32" s="77">
        <v>-3.855</v>
      </c>
      <c r="N32" s="77">
        <v>2.1080000000000001</v>
      </c>
      <c r="O32" s="76" t="s">
        <v>118</v>
      </c>
      <c r="P32" s="77"/>
      <c r="Q32" s="76" t="s">
        <v>118</v>
      </c>
      <c r="R32" s="76" t="s">
        <v>118</v>
      </c>
      <c r="S32" s="97"/>
      <c r="T32" s="75">
        <v>-0.13300000000000001</v>
      </c>
      <c r="U32" s="75">
        <v>0.65500000000000003</v>
      </c>
      <c r="V32" s="75">
        <v>1.3440000000000001</v>
      </c>
      <c r="W32" s="98"/>
      <c r="X32" s="75">
        <v>-1.1080000000000001</v>
      </c>
      <c r="Y32" s="80" t="s">
        <v>118</v>
      </c>
      <c r="Z32" s="80" t="s">
        <v>118</v>
      </c>
      <c r="AA32" s="81"/>
      <c r="AB32" s="75">
        <v>57.585999999999999</v>
      </c>
      <c r="AC32" s="75">
        <v>60.963999999999999</v>
      </c>
      <c r="AD32" s="80" t="s">
        <v>118</v>
      </c>
      <c r="AE32" s="85">
        <v>8.0305927342256211</v>
      </c>
      <c r="AH32" s="88"/>
      <c r="AI32" s="88"/>
      <c r="AJ32" s="88"/>
      <c r="AK32" s="88"/>
      <c r="AL32" s="30"/>
      <c r="AM32" s="30"/>
      <c r="AN32" s="89"/>
      <c r="AO32" s="89"/>
      <c r="AP32" s="89"/>
      <c r="AQ32" s="93"/>
      <c r="AR32" s="93"/>
      <c r="AS32" s="93"/>
      <c r="AT32" s="93"/>
      <c r="AU32" s="91"/>
      <c r="AV32" s="30"/>
      <c r="AW32" s="30"/>
      <c r="AX32" s="30"/>
      <c r="AY32" s="30"/>
      <c r="AZ32" s="30"/>
    </row>
    <row r="33" spans="1:52">
      <c r="A33" s="94"/>
      <c r="B33" s="95" t="s">
        <v>15</v>
      </c>
      <c r="C33" s="74">
        <v>24.867999999999999</v>
      </c>
      <c r="D33" s="74">
        <v>25.501999999999999</v>
      </c>
      <c r="E33" s="74">
        <v>19.582999999999998</v>
      </c>
      <c r="F33" s="74">
        <v>3.3820000000000001</v>
      </c>
      <c r="G33" s="74">
        <v>2.5369999999999999</v>
      </c>
      <c r="H33" s="74">
        <v>5.9189999999999996</v>
      </c>
      <c r="I33" s="74">
        <v>20.707999999999998</v>
      </c>
      <c r="J33" s="96"/>
      <c r="K33" s="76" t="s">
        <v>118</v>
      </c>
      <c r="L33" s="77">
        <v>0.63400000000000001</v>
      </c>
      <c r="M33" s="77">
        <v>-2.7480000000000002</v>
      </c>
      <c r="N33" s="77">
        <v>1.276</v>
      </c>
      <c r="O33" s="76" t="s">
        <v>118</v>
      </c>
      <c r="P33" s="77"/>
      <c r="Q33" s="76" t="s">
        <v>118</v>
      </c>
      <c r="R33" s="76" t="s">
        <v>118</v>
      </c>
      <c r="S33" s="77"/>
      <c r="T33" s="75">
        <v>0.48799999999999999</v>
      </c>
      <c r="U33" s="75">
        <v>0.85</v>
      </c>
      <c r="V33" s="75">
        <v>1.544</v>
      </c>
      <c r="W33" s="98"/>
      <c r="X33" s="75">
        <v>-0.40699999999999997</v>
      </c>
      <c r="Y33" s="80" t="s">
        <v>118</v>
      </c>
      <c r="Z33" s="80" t="s">
        <v>118</v>
      </c>
      <c r="AA33" s="81"/>
      <c r="AB33" s="75">
        <v>64.334999999999994</v>
      </c>
      <c r="AC33" s="75">
        <v>67.864999999999995</v>
      </c>
      <c r="AD33" s="80" t="s">
        <v>118</v>
      </c>
      <c r="AE33" s="85">
        <v>8.6042065009560229</v>
      </c>
      <c r="AH33" s="88"/>
      <c r="AI33" s="88"/>
      <c r="AJ33" s="88"/>
      <c r="AK33" s="88"/>
      <c r="AL33" s="30"/>
      <c r="AM33" s="30"/>
      <c r="AN33" s="89"/>
      <c r="AO33" s="89"/>
      <c r="AP33" s="89"/>
      <c r="AQ33" s="93"/>
      <c r="AR33" s="93"/>
      <c r="AS33" s="93"/>
      <c r="AT33" s="93"/>
      <c r="AU33" s="91"/>
      <c r="AV33" s="30"/>
      <c r="AW33" s="30"/>
      <c r="AX33" s="30"/>
      <c r="AY33" s="30"/>
      <c r="AZ33" s="30"/>
    </row>
    <row r="34" spans="1:52">
      <c r="A34" s="94"/>
      <c r="B34" s="95" t="s">
        <v>16</v>
      </c>
      <c r="C34" s="74">
        <v>26.614000000000001</v>
      </c>
      <c r="D34" s="74">
        <v>28.527000000000001</v>
      </c>
      <c r="E34" s="74">
        <v>22.126000000000001</v>
      </c>
      <c r="F34" s="74">
        <v>3.544</v>
      </c>
      <c r="G34" s="74">
        <v>2.8570000000000002</v>
      </c>
      <c r="H34" s="74">
        <v>6.4009999999999998</v>
      </c>
      <c r="I34" s="74">
        <v>22.053000000000001</v>
      </c>
      <c r="J34" s="96"/>
      <c r="K34" s="76" t="s">
        <v>118</v>
      </c>
      <c r="L34" s="77">
        <v>1.913</v>
      </c>
      <c r="M34" s="77">
        <v>-1.631</v>
      </c>
      <c r="N34" s="77">
        <v>0.11</v>
      </c>
      <c r="O34" s="76" t="s">
        <v>118</v>
      </c>
      <c r="P34" s="77"/>
      <c r="Q34" s="76" t="s">
        <v>118</v>
      </c>
      <c r="R34" s="76" t="s">
        <v>118</v>
      </c>
      <c r="S34" s="77"/>
      <c r="T34" s="75">
        <v>1.9079999999999999</v>
      </c>
      <c r="U34" s="75">
        <v>2.4489999999999998</v>
      </c>
      <c r="V34" s="75">
        <v>1.726</v>
      </c>
      <c r="W34" s="98"/>
      <c r="X34" s="75">
        <v>1.4530000000000001</v>
      </c>
      <c r="Y34" s="80" t="s">
        <v>118</v>
      </c>
      <c r="Z34" s="80" t="s">
        <v>118</v>
      </c>
      <c r="AA34" s="81"/>
      <c r="AB34" s="75">
        <v>73.635000000000005</v>
      </c>
      <c r="AC34" s="75">
        <v>78.91</v>
      </c>
      <c r="AD34" s="96">
        <v>2.5587480165039267</v>
      </c>
      <c r="AE34" s="85">
        <v>9.3690248565965604</v>
      </c>
      <c r="AH34" s="88"/>
      <c r="AI34" s="88"/>
      <c r="AJ34" s="88"/>
      <c r="AK34" s="88"/>
      <c r="AL34" s="30"/>
      <c r="AM34" s="30"/>
      <c r="AN34" s="89"/>
      <c r="AO34" s="89"/>
      <c r="AP34" s="89"/>
      <c r="AQ34" s="93"/>
      <c r="AR34" s="93"/>
      <c r="AS34" s="93"/>
      <c r="AT34" s="93"/>
      <c r="AU34" s="91"/>
      <c r="AV34" s="30"/>
      <c r="AW34" s="30"/>
      <c r="AX34" s="30"/>
      <c r="AY34" s="30"/>
      <c r="AZ34" s="30"/>
    </row>
    <row r="35" spans="1:52">
      <c r="A35" s="94"/>
      <c r="B35" s="95" t="s">
        <v>17</v>
      </c>
      <c r="C35" s="74">
        <v>30.059000000000001</v>
      </c>
      <c r="D35" s="74">
        <v>33.442</v>
      </c>
      <c r="E35" s="74">
        <v>25.768999999999998</v>
      </c>
      <c r="F35" s="74">
        <v>4.26</v>
      </c>
      <c r="G35" s="74">
        <v>3.4129999999999998</v>
      </c>
      <c r="H35" s="74">
        <v>7.673</v>
      </c>
      <c r="I35" s="74">
        <v>24.687999999999999</v>
      </c>
      <c r="J35" s="96"/>
      <c r="K35" s="76" t="s">
        <v>118</v>
      </c>
      <c r="L35" s="77">
        <v>3.383</v>
      </c>
      <c r="M35" s="77">
        <v>-0.877</v>
      </c>
      <c r="N35" s="77">
        <v>-0.871</v>
      </c>
      <c r="O35" s="76" t="s">
        <v>118</v>
      </c>
      <c r="P35" s="77"/>
      <c r="Q35" s="76" t="s">
        <v>118</v>
      </c>
      <c r="R35" s="76" t="s">
        <v>118</v>
      </c>
      <c r="S35" s="77"/>
      <c r="T35" s="75">
        <v>2.1349999999999998</v>
      </c>
      <c r="U35" s="75">
        <v>4.3710000000000004</v>
      </c>
      <c r="V35" s="75">
        <v>2.0169999999999999</v>
      </c>
      <c r="W35" s="98"/>
      <c r="X35" s="75">
        <v>3.0339999999999998</v>
      </c>
      <c r="Y35" s="80" t="s">
        <v>118</v>
      </c>
      <c r="Z35" s="80" t="s">
        <v>118</v>
      </c>
      <c r="AA35" s="81"/>
      <c r="AB35" s="75">
        <v>82.516000000000005</v>
      </c>
      <c r="AC35" s="75">
        <v>88.412000000000006</v>
      </c>
      <c r="AD35" s="96">
        <v>6.5398237226014686</v>
      </c>
      <c r="AE35" s="85">
        <v>10.205544933078395</v>
      </c>
      <c r="AH35" s="88"/>
      <c r="AI35" s="88"/>
      <c r="AJ35" s="88"/>
      <c r="AK35" s="88"/>
      <c r="AL35" s="30"/>
      <c r="AM35" s="30"/>
      <c r="AN35" s="89"/>
      <c r="AO35" s="89"/>
      <c r="AP35" s="89"/>
      <c r="AQ35" s="93"/>
      <c r="AR35" s="93"/>
      <c r="AS35" s="93"/>
      <c r="AT35" s="93"/>
      <c r="AU35" s="91"/>
      <c r="AV35" s="30"/>
      <c r="AW35" s="30"/>
      <c r="AX35" s="30"/>
      <c r="AY35" s="30"/>
      <c r="AZ35" s="30"/>
    </row>
    <row r="36" spans="1:52">
      <c r="B36" s="95" t="s">
        <v>18</v>
      </c>
      <c r="C36" s="74">
        <v>38.276000000000003</v>
      </c>
      <c r="D36" s="74">
        <v>43.868000000000002</v>
      </c>
      <c r="E36" s="74">
        <v>34.112000000000002</v>
      </c>
      <c r="F36" s="74">
        <v>5.4530000000000003</v>
      </c>
      <c r="G36" s="74">
        <v>4.3029999999999999</v>
      </c>
      <c r="H36" s="74">
        <v>9.7560000000000002</v>
      </c>
      <c r="I36" s="74">
        <v>31.902000000000001</v>
      </c>
      <c r="J36" s="96"/>
      <c r="K36" s="76" t="s">
        <v>118</v>
      </c>
      <c r="L36" s="77">
        <v>5.5919999999999996</v>
      </c>
      <c r="M36" s="77">
        <v>0.13900000000000001</v>
      </c>
      <c r="N36" s="77">
        <v>-2.2549999999999999</v>
      </c>
      <c r="O36" s="76" t="s">
        <v>118</v>
      </c>
      <c r="P36" s="99"/>
      <c r="Q36" s="76" t="s">
        <v>118</v>
      </c>
      <c r="R36" s="77">
        <v>52.1</v>
      </c>
      <c r="S36" s="99"/>
      <c r="T36" s="75">
        <v>5.0940000000000003</v>
      </c>
      <c r="U36" s="75">
        <v>7.9870000000000001</v>
      </c>
      <c r="V36" s="75">
        <v>2.3719999999999999</v>
      </c>
      <c r="W36" s="98"/>
      <c r="X36" s="75">
        <v>3.371</v>
      </c>
      <c r="Y36" s="80" t="s">
        <v>118</v>
      </c>
      <c r="Z36" s="96">
        <v>53.67</v>
      </c>
      <c r="AA36" s="81"/>
      <c r="AB36" s="75">
        <v>97.7</v>
      </c>
      <c r="AC36" s="75">
        <v>108.592</v>
      </c>
      <c r="AD36" s="96">
        <v>3.0701742048566274</v>
      </c>
      <c r="AE36" s="85">
        <v>12.260994263862335</v>
      </c>
      <c r="AH36" s="88"/>
      <c r="AI36" s="88"/>
      <c r="AJ36" s="88"/>
      <c r="AK36" s="88"/>
      <c r="AL36" s="30"/>
      <c r="AM36" s="30"/>
      <c r="AN36" s="89"/>
      <c r="AO36" s="89"/>
      <c r="AP36" s="89"/>
      <c r="AQ36" s="93"/>
      <c r="AR36" s="93"/>
      <c r="AS36" s="93"/>
      <c r="AT36" s="93"/>
      <c r="AU36" s="91"/>
      <c r="AV36" s="30"/>
      <c r="AW36" s="30"/>
      <c r="AX36" s="30"/>
      <c r="AY36" s="30"/>
      <c r="AZ36" s="30"/>
    </row>
    <row r="37" spans="1:52">
      <c r="B37" s="95" t="s">
        <v>19</v>
      </c>
      <c r="C37" s="74">
        <v>48.447000000000003</v>
      </c>
      <c r="D37" s="74">
        <v>56.097999999999999</v>
      </c>
      <c r="E37" s="74">
        <v>43.884999999999998</v>
      </c>
      <c r="F37" s="74">
        <v>6.7549999999999999</v>
      </c>
      <c r="G37" s="74">
        <v>5.4580000000000002</v>
      </c>
      <c r="H37" s="74">
        <v>12.212999999999999</v>
      </c>
      <c r="I37" s="74">
        <v>40.305999999999997</v>
      </c>
      <c r="J37" s="96"/>
      <c r="K37" s="77">
        <v>0.58678595103539721</v>
      </c>
      <c r="L37" s="77">
        <v>7.6509999999999998</v>
      </c>
      <c r="M37" s="77">
        <v>0.89600000000000002</v>
      </c>
      <c r="N37" s="77">
        <v>-3.6219999999999999</v>
      </c>
      <c r="O37" s="77">
        <v>-3.312785951035397</v>
      </c>
      <c r="P37" s="99"/>
      <c r="Q37" s="77">
        <v>7.3417859510353969</v>
      </c>
      <c r="R37" s="77">
        <v>64.7</v>
      </c>
      <c r="S37" s="99"/>
      <c r="T37" s="75">
        <v>8.7530000000000001</v>
      </c>
      <c r="U37" s="75">
        <v>10.281000000000001</v>
      </c>
      <c r="V37" s="75">
        <v>3.109</v>
      </c>
      <c r="X37" s="75">
        <v>5.09</v>
      </c>
      <c r="Y37" s="96">
        <v>4.7807859510353969</v>
      </c>
      <c r="Z37" s="96">
        <v>65.638000000000005</v>
      </c>
      <c r="AA37" s="81"/>
      <c r="AB37" s="75">
        <v>120.23699999999999</v>
      </c>
      <c r="AC37" s="75">
        <v>130.4</v>
      </c>
      <c r="AD37" s="96">
        <v>-1.7424106068902177</v>
      </c>
      <c r="AE37" s="85">
        <v>15.248565965583175</v>
      </c>
      <c r="AH37" s="88"/>
      <c r="AI37" s="88"/>
      <c r="AJ37" s="88"/>
      <c r="AK37" s="88"/>
      <c r="AL37" s="30"/>
      <c r="AM37" s="30"/>
      <c r="AN37" s="89"/>
      <c r="AO37" s="89"/>
      <c r="AP37" s="89"/>
      <c r="AQ37" s="93"/>
      <c r="AR37" s="93"/>
      <c r="AS37" s="93"/>
      <c r="AT37" s="93"/>
      <c r="AU37" s="91"/>
      <c r="AV37" s="30"/>
      <c r="AW37" s="30"/>
      <c r="AX37" s="30"/>
      <c r="AY37" s="30"/>
      <c r="AZ37" s="30"/>
    </row>
    <row r="38" spans="1:52">
      <c r="B38" s="95" t="s">
        <v>20</v>
      </c>
      <c r="C38" s="74">
        <v>57.094000000000001</v>
      </c>
      <c r="D38" s="74">
        <v>64.097999999999999</v>
      </c>
      <c r="E38" s="74">
        <v>51.231999999999999</v>
      </c>
      <c r="F38" s="74">
        <v>6.4329999999999998</v>
      </c>
      <c r="G38" s="74">
        <v>6.4329999999999998</v>
      </c>
      <c r="H38" s="74">
        <v>12.866</v>
      </c>
      <c r="I38" s="74">
        <v>46.542999999999999</v>
      </c>
      <c r="J38" s="96"/>
      <c r="K38" s="77">
        <v>-0.36143200448639057</v>
      </c>
      <c r="L38" s="77">
        <v>7.0039999999999996</v>
      </c>
      <c r="M38" s="77">
        <v>0.57099999999999995</v>
      </c>
      <c r="N38" s="77">
        <v>-1.857</v>
      </c>
      <c r="O38" s="77">
        <v>-0.92456799551360946</v>
      </c>
      <c r="P38" s="77"/>
      <c r="Q38" s="77">
        <v>6.0715679955136101</v>
      </c>
      <c r="R38" s="77">
        <v>73.599999999999994</v>
      </c>
      <c r="S38" s="77"/>
      <c r="T38" s="75">
        <v>5.8390000000000004</v>
      </c>
      <c r="U38" s="75">
        <v>8.2460000000000004</v>
      </c>
      <c r="V38" s="75">
        <v>4.0789999999999997</v>
      </c>
      <c r="W38" s="98"/>
      <c r="X38" s="75">
        <v>5.14</v>
      </c>
      <c r="Y38" s="96">
        <v>4.2075679955136103</v>
      </c>
      <c r="Z38" s="96">
        <v>75.991</v>
      </c>
      <c r="AA38" s="81"/>
      <c r="AB38" s="75">
        <v>141.19</v>
      </c>
      <c r="AC38" s="75">
        <v>153.05199999999999</v>
      </c>
      <c r="AD38" s="96">
        <v>-0.62385451846834883</v>
      </c>
      <c r="AE38" s="85">
        <v>17.375717017208416</v>
      </c>
      <c r="AH38" s="88"/>
      <c r="AI38" s="88"/>
      <c r="AJ38" s="88"/>
      <c r="AK38" s="88"/>
      <c r="AL38" s="30"/>
      <c r="AM38" s="30"/>
      <c r="AN38" s="89"/>
      <c r="AO38" s="89"/>
      <c r="AP38" s="89"/>
      <c r="AQ38" s="93"/>
      <c r="AR38" s="93"/>
      <c r="AS38" s="93"/>
      <c r="AT38" s="93"/>
      <c r="AU38" s="91"/>
      <c r="AV38" s="30"/>
      <c r="AW38" s="30"/>
      <c r="AX38" s="30"/>
      <c r="AY38" s="30"/>
      <c r="AZ38" s="30"/>
    </row>
    <row r="39" spans="1:52">
      <c r="B39" s="95" t="s">
        <v>21</v>
      </c>
      <c r="C39" s="74">
        <v>63.744</v>
      </c>
      <c r="D39" s="74">
        <v>70.168000000000006</v>
      </c>
      <c r="E39" s="74">
        <v>57.54</v>
      </c>
      <c r="F39" s="74">
        <v>5.2480000000000002</v>
      </c>
      <c r="G39" s="74">
        <v>7.38</v>
      </c>
      <c r="H39" s="74">
        <v>12.628</v>
      </c>
      <c r="I39" s="74">
        <v>52.515999999999998</v>
      </c>
      <c r="J39" s="96"/>
      <c r="K39" s="77">
        <v>0.58352087686033971</v>
      </c>
      <c r="L39" s="77">
        <v>6.4240000000000004</v>
      </c>
      <c r="M39" s="77">
        <v>1.1759999999999999</v>
      </c>
      <c r="N39" s="77">
        <v>-0.53600000000000003</v>
      </c>
      <c r="O39" s="77">
        <v>5.6479123139660345E-2</v>
      </c>
      <c r="P39" s="77"/>
      <c r="Q39" s="77">
        <v>5.8315208768603393</v>
      </c>
      <c r="R39" s="77">
        <v>79.5</v>
      </c>
      <c r="S39" s="77"/>
      <c r="T39" s="75">
        <v>4.6779999999999999</v>
      </c>
      <c r="U39" s="75">
        <v>5.5679999999999996</v>
      </c>
      <c r="V39" s="75">
        <v>4.907</v>
      </c>
      <c r="W39" s="98"/>
      <c r="X39" s="75">
        <v>5.3490000000000002</v>
      </c>
      <c r="Y39" s="96">
        <v>4.7565208768603391</v>
      </c>
      <c r="Z39" s="96">
        <v>86.356999999999999</v>
      </c>
      <c r="AA39" s="81"/>
      <c r="AB39" s="75">
        <v>165.041</v>
      </c>
      <c r="AC39" s="75">
        <v>178.16499999999999</v>
      </c>
      <c r="AD39" s="96">
        <v>-0.46843629882827997</v>
      </c>
      <c r="AE39" s="85">
        <v>19.765774378585089</v>
      </c>
      <c r="AH39" s="88"/>
      <c r="AI39" s="88"/>
      <c r="AJ39" s="88"/>
      <c r="AK39" s="88"/>
      <c r="AL39" s="30"/>
      <c r="AM39" s="30"/>
      <c r="AN39" s="89"/>
      <c r="AO39" s="89"/>
      <c r="AP39" s="89"/>
      <c r="AQ39" s="93"/>
      <c r="AR39" s="93"/>
      <c r="AS39" s="93"/>
      <c r="AT39" s="93"/>
      <c r="AU39" s="91"/>
      <c r="AV39" s="30"/>
      <c r="AW39" s="30"/>
      <c r="AX39" s="30"/>
      <c r="AY39" s="30"/>
      <c r="AZ39" s="30"/>
    </row>
    <row r="40" spans="1:52">
      <c r="B40" s="95" t="s">
        <v>22</v>
      </c>
      <c r="C40" s="74">
        <v>71.019000000000005</v>
      </c>
      <c r="D40" s="74">
        <v>79.703999999999994</v>
      </c>
      <c r="E40" s="74">
        <v>66.105999999999995</v>
      </c>
      <c r="F40" s="74">
        <v>5.2080000000000002</v>
      </c>
      <c r="G40" s="74">
        <v>8.39</v>
      </c>
      <c r="H40" s="74">
        <v>13.598000000000001</v>
      </c>
      <c r="I40" s="74">
        <v>58.432000000000002</v>
      </c>
      <c r="J40" s="96"/>
      <c r="K40" s="77">
        <v>4.7893504613258786</v>
      </c>
      <c r="L40" s="77">
        <v>8.6850000000000005</v>
      </c>
      <c r="M40" s="77">
        <v>3.4769999999999999</v>
      </c>
      <c r="N40" s="77">
        <v>-2.0270000000000001</v>
      </c>
      <c r="O40" s="77">
        <v>-3.3393504613258784</v>
      </c>
      <c r="P40" s="77"/>
      <c r="Q40" s="77">
        <v>9.9973504613258779</v>
      </c>
      <c r="R40" s="77">
        <v>88.6</v>
      </c>
      <c r="S40" s="77"/>
      <c r="T40" s="75">
        <v>7.7549999999999999</v>
      </c>
      <c r="U40" s="75">
        <v>9.0289999999999999</v>
      </c>
      <c r="V40" s="75">
        <v>5.8559999999999999</v>
      </c>
      <c r="W40" s="98"/>
      <c r="X40" s="75">
        <v>7.24</v>
      </c>
      <c r="Y40" s="96">
        <v>8.5523504613258776</v>
      </c>
      <c r="Z40" s="96">
        <v>96.730999999999995</v>
      </c>
      <c r="AA40" s="81"/>
      <c r="AB40" s="75">
        <v>191.05799999999999</v>
      </c>
      <c r="AC40" s="75">
        <v>208.684</v>
      </c>
      <c r="AD40" s="96">
        <v>1.5611463179651679</v>
      </c>
      <c r="AE40" s="85">
        <v>21.988527724665392</v>
      </c>
      <c r="AH40" s="88"/>
      <c r="AI40" s="88"/>
      <c r="AJ40" s="88"/>
      <c r="AK40" s="88"/>
      <c r="AL40" s="30"/>
      <c r="AM40" s="30"/>
      <c r="AN40" s="89"/>
      <c r="AO40" s="89"/>
      <c r="AP40" s="89"/>
      <c r="AQ40" s="93"/>
      <c r="AR40" s="93"/>
      <c r="AS40" s="93"/>
      <c r="AT40" s="93"/>
      <c r="AU40" s="91"/>
      <c r="AV40" s="30"/>
      <c r="AW40" s="30"/>
      <c r="AX40" s="30"/>
      <c r="AY40" s="30"/>
      <c r="AZ40" s="30"/>
    </row>
    <row r="41" spans="1:52">
      <c r="B41" s="95" t="s">
        <v>23</v>
      </c>
      <c r="C41" s="74">
        <v>86.786000000000001</v>
      </c>
      <c r="D41" s="74">
        <v>95.331999999999994</v>
      </c>
      <c r="E41" s="74">
        <v>79.599999999999994</v>
      </c>
      <c r="F41" s="74">
        <v>5.7670000000000003</v>
      </c>
      <c r="G41" s="74">
        <v>9.9649999999999999</v>
      </c>
      <c r="H41" s="74">
        <v>15.731999999999999</v>
      </c>
      <c r="I41" s="74">
        <v>72.543000000000006</v>
      </c>
      <c r="J41" s="96"/>
      <c r="K41" s="77">
        <v>3.3812352763517994</v>
      </c>
      <c r="L41" s="77">
        <v>8.5459999999999994</v>
      </c>
      <c r="M41" s="77">
        <v>2.7789999999999999</v>
      </c>
      <c r="N41" s="77">
        <v>-0.16200000000000001</v>
      </c>
      <c r="O41" s="77">
        <v>-0.76423527635179922</v>
      </c>
      <c r="P41" s="77"/>
      <c r="Q41" s="77">
        <v>9.1482352763517998</v>
      </c>
      <c r="R41" s="77">
        <v>98.2</v>
      </c>
      <c r="S41" s="77"/>
      <c r="T41" s="75">
        <v>8.0640000000000001</v>
      </c>
      <c r="U41" s="75">
        <v>9.7230000000000008</v>
      </c>
      <c r="V41" s="75">
        <v>7.5869999999999997</v>
      </c>
      <c r="W41" s="98"/>
      <c r="X41" s="75">
        <v>6.0720000000000001</v>
      </c>
      <c r="Y41" s="96">
        <v>6.6742352763517996</v>
      </c>
      <c r="Z41" s="96">
        <v>107.499</v>
      </c>
      <c r="AA41" s="81"/>
      <c r="AB41" s="75">
        <v>231.15</v>
      </c>
      <c r="AC41" s="75">
        <v>249.816</v>
      </c>
      <c r="AD41" s="96">
        <v>-0.1033810654929681</v>
      </c>
      <c r="AE41" s="85">
        <v>25.693116634799235</v>
      </c>
      <c r="AH41" s="88"/>
      <c r="AI41" s="88"/>
      <c r="AJ41" s="88"/>
      <c r="AK41" s="88"/>
      <c r="AL41" s="30"/>
      <c r="AM41" s="30"/>
      <c r="AN41" s="89"/>
      <c r="AO41" s="89"/>
      <c r="AP41" s="89"/>
      <c r="AQ41" s="93"/>
      <c r="AR41" s="93"/>
      <c r="AS41" s="93"/>
      <c r="AT41" s="93"/>
      <c r="AU41" s="91"/>
      <c r="AV41" s="30"/>
      <c r="AW41" s="30"/>
      <c r="AX41" s="30"/>
      <c r="AY41" s="30"/>
      <c r="AZ41" s="30"/>
    </row>
    <row r="42" spans="1:52">
      <c r="B42" s="95" t="s">
        <v>24</v>
      </c>
      <c r="C42" s="74">
        <v>103.194</v>
      </c>
      <c r="D42" s="74">
        <v>114.73099999999999</v>
      </c>
      <c r="E42" s="74">
        <v>96.846000000000004</v>
      </c>
      <c r="F42" s="74">
        <v>5.8079999999999998</v>
      </c>
      <c r="G42" s="74">
        <v>12.077</v>
      </c>
      <c r="H42" s="74">
        <v>17.885000000000002</v>
      </c>
      <c r="I42" s="74">
        <v>85.908000000000001</v>
      </c>
      <c r="J42" s="96"/>
      <c r="K42" s="77">
        <v>1.9333421573681804</v>
      </c>
      <c r="L42" s="77">
        <v>11.537000000000001</v>
      </c>
      <c r="M42" s="77">
        <v>5.7290000000000001</v>
      </c>
      <c r="N42" s="77">
        <v>-1.4890000000000001</v>
      </c>
      <c r="O42" s="77">
        <v>2.3066578426318189</v>
      </c>
      <c r="P42" s="77"/>
      <c r="Q42" s="77">
        <v>7.741342157368182</v>
      </c>
      <c r="R42" s="77">
        <v>113.8</v>
      </c>
      <c r="S42" s="77"/>
      <c r="T42" s="75">
        <v>12.497</v>
      </c>
      <c r="U42" s="75">
        <v>12.266999999999999</v>
      </c>
      <c r="V42" s="75">
        <v>9.1630000000000003</v>
      </c>
      <c r="W42" s="98"/>
      <c r="X42" s="75">
        <v>8.9529999999999994</v>
      </c>
      <c r="Y42" s="96">
        <v>5.1573421573681806</v>
      </c>
      <c r="Z42" s="96">
        <v>126.22199999999999</v>
      </c>
      <c r="AA42" s="81"/>
      <c r="AB42" s="75">
        <v>265.81799999999998</v>
      </c>
      <c r="AC42" s="75">
        <v>280.036</v>
      </c>
      <c r="AD42" s="96">
        <v>-2.8144796413315873</v>
      </c>
      <c r="AE42" s="85">
        <v>30.640535372848948</v>
      </c>
      <c r="AH42" s="88"/>
      <c r="AI42" s="88"/>
      <c r="AJ42" s="88"/>
      <c r="AK42" s="88"/>
      <c r="AL42" s="30"/>
      <c r="AM42" s="30"/>
      <c r="AN42" s="89"/>
      <c r="AO42" s="89"/>
      <c r="AP42" s="89"/>
      <c r="AQ42" s="93"/>
      <c r="AR42" s="93"/>
      <c r="AS42" s="93"/>
      <c r="AT42" s="93"/>
      <c r="AU42" s="91"/>
      <c r="AV42" s="30"/>
      <c r="AW42" s="30"/>
      <c r="AX42" s="30"/>
      <c r="AY42" s="30"/>
      <c r="AZ42" s="30"/>
    </row>
    <row r="43" spans="1:52">
      <c r="B43" s="95" t="s">
        <v>25</v>
      </c>
      <c r="C43" s="74">
        <v>122.155</v>
      </c>
      <c r="D43" s="74">
        <v>128.154</v>
      </c>
      <c r="E43" s="74">
        <v>110.82</v>
      </c>
      <c r="F43" s="74">
        <v>4.1349999999999998</v>
      </c>
      <c r="G43" s="74">
        <v>13.199</v>
      </c>
      <c r="H43" s="74">
        <v>17.334</v>
      </c>
      <c r="I43" s="74">
        <v>101.48</v>
      </c>
      <c r="J43" s="96"/>
      <c r="K43" s="77">
        <v>-4.4785653585957572</v>
      </c>
      <c r="L43" s="77">
        <v>5.9989999999999997</v>
      </c>
      <c r="M43" s="77">
        <v>1.8640000000000001</v>
      </c>
      <c r="N43" s="77">
        <v>5.7460000000000004</v>
      </c>
      <c r="O43" s="77">
        <v>12.088565358595758</v>
      </c>
      <c r="P43" s="77"/>
      <c r="Q43" s="77">
        <v>-0.34356535859575765</v>
      </c>
      <c r="R43" s="77">
        <v>125.2</v>
      </c>
      <c r="S43" s="77"/>
      <c r="T43" s="75">
        <v>7.6349999999999998</v>
      </c>
      <c r="U43" s="75">
        <v>8.6720000000000006</v>
      </c>
      <c r="V43" s="75">
        <v>11.231999999999999</v>
      </c>
      <c r="W43" s="98"/>
      <c r="X43" s="75">
        <v>8.3179999999999996</v>
      </c>
      <c r="Y43" s="96">
        <v>1.9754346414042436</v>
      </c>
      <c r="Z43" s="96">
        <v>133.648</v>
      </c>
      <c r="AA43" s="81"/>
      <c r="AB43" s="75">
        <v>295.767</v>
      </c>
      <c r="AC43" s="75">
        <v>310.10300000000001</v>
      </c>
      <c r="AD43" s="96">
        <v>-3.163101332089326</v>
      </c>
      <c r="AE43" s="85">
        <v>33.771510516252398</v>
      </c>
      <c r="AH43" s="88"/>
      <c r="AI43" s="88"/>
      <c r="AJ43" s="88"/>
      <c r="AK43" s="88"/>
      <c r="AL43" s="30"/>
      <c r="AM43" s="30"/>
      <c r="AN43" s="89"/>
      <c r="AO43" s="89"/>
      <c r="AP43" s="89"/>
      <c r="AQ43" s="93"/>
      <c r="AR43" s="93"/>
      <c r="AS43" s="93"/>
      <c r="AT43" s="93"/>
      <c r="AU43" s="91"/>
      <c r="AV43" s="30"/>
      <c r="AW43" s="30"/>
      <c r="AX43" s="30"/>
      <c r="AY43" s="30"/>
      <c r="AZ43" s="30"/>
    </row>
    <row r="44" spans="1:52">
      <c r="B44" s="95" t="s">
        <v>26</v>
      </c>
      <c r="C44" s="74">
        <v>133.08600000000001</v>
      </c>
      <c r="D44" s="74">
        <v>141.62799999999999</v>
      </c>
      <c r="E44" s="74">
        <v>121.643</v>
      </c>
      <c r="F44" s="74">
        <v>6.13</v>
      </c>
      <c r="G44" s="74">
        <v>13.855</v>
      </c>
      <c r="H44" s="74">
        <v>19.984999999999999</v>
      </c>
      <c r="I44" s="74">
        <v>110.42100000000001</v>
      </c>
      <c r="J44" s="96"/>
      <c r="K44" s="77">
        <v>-4.0389939733739944</v>
      </c>
      <c r="L44" s="77">
        <v>8.5419999999999998</v>
      </c>
      <c r="M44" s="77">
        <v>2.4119999999999999</v>
      </c>
      <c r="N44" s="77">
        <v>3.3660000000000001</v>
      </c>
      <c r="O44" s="77">
        <v>9.8169939733739948</v>
      </c>
      <c r="P44" s="77"/>
      <c r="Q44" s="77">
        <v>2.0910060266260047</v>
      </c>
      <c r="R44" s="77">
        <v>132.5</v>
      </c>
      <c r="S44" s="77"/>
      <c r="T44" s="75">
        <v>12.819000000000001</v>
      </c>
      <c r="U44" s="75">
        <v>8.9979999999999993</v>
      </c>
      <c r="V44" s="75">
        <v>12.087</v>
      </c>
      <c r="W44" s="98"/>
      <c r="X44" s="75">
        <v>8.7050000000000001</v>
      </c>
      <c r="Y44" s="96">
        <v>2.2540060266260062</v>
      </c>
      <c r="Z44" s="96">
        <v>142.88900000000001</v>
      </c>
      <c r="AA44" s="81"/>
      <c r="AB44" s="75">
        <v>324.512</v>
      </c>
      <c r="AC44" s="75">
        <v>339.69099999999997</v>
      </c>
      <c r="AD44" s="96">
        <v>-2.7105717473720858</v>
      </c>
      <c r="AE44" s="85">
        <v>36.209369024856599</v>
      </c>
      <c r="AH44" s="88"/>
      <c r="AI44" s="88"/>
      <c r="AJ44" s="88"/>
      <c r="AK44" s="88"/>
      <c r="AL44" s="30"/>
      <c r="AM44" s="30"/>
      <c r="AN44" s="89"/>
      <c r="AO44" s="89"/>
      <c r="AP44" s="89"/>
      <c r="AQ44" s="93"/>
      <c r="AR44" s="93"/>
      <c r="AS44" s="93"/>
      <c r="AT44" s="93"/>
      <c r="AU44" s="91"/>
      <c r="AV44" s="30"/>
      <c r="AW44" s="30"/>
      <c r="AX44" s="30"/>
      <c r="AY44" s="30"/>
      <c r="AZ44" s="30"/>
    </row>
    <row r="45" spans="1:52">
      <c r="B45" s="95" t="s">
        <v>27</v>
      </c>
      <c r="C45" s="74">
        <v>141.607</v>
      </c>
      <c r="D45" s="74">
        <v>153.40899999999999</v>
      </c>
      <c r="E45" s="74">
        <v>131.273</v>
      </c>
      <c r="F45" s="74">
        <v>7.5839999999999996</v>
      </c>
      <c r="G45" s="74">
        <v>14.552</v>
      </c>
      <c r="H45" s="74">
        <v>22.135999999999999</v>
      </c>
      <c r="I45" s="74">
        <v>118.31</v>
      </c>
      <c r="J45" s="96"/>
      <c r="K45" s="77">
        <v>-0.34410952691376012</v>
      </c>
      <c r="L45" s="77">
        <v>11.802</v>
      </c>
      <c r="M45" s="77">
        <v>4.218</v>
      </c>
      <c r="N45" s="77">
        <v>0.58099999999999996</v>
      </c>
      <c r="O45" s="77">
        <v>5.1431095269137614</v>
      </c>
      <c r="P45" s="77"/>
      <c r="Q45" s="77">
        <v>7.2398904730862386</v>
      </c>
      <c r="R45" s="77">
        <v>143.6</v>
      </c>
      <c r="S45" s="77"/>
      <c r="T45" s="75">
        <v>12.288</v>
      </c>
      <c r="U45" s="75">
        <v>9.7949999999999999</v>
      </c>
      <c r="V45" s="75">
        <v>13.225</v>
      </c>
      <c r="W45" s="98"/>
      <c r="X45" s="75">
        <v>11.76</v>
      </c>
      <c r="Y45" s="96">
        <v>7.1978904730862387</v>
      </c>
      <c r="Z45" s="96">
        <v>155.148</v>
      </c>
      <c r="AA45" s="81"/>
      <c r="AB45" s="75">
        <v>354.96</v>
      </c>
      <c r="AC45" s="75">
        <v>366.57600000000002</v>
      </c>
      <c r="AD45" s="96">
        <v>-1.4862634843471767</v>
      </c>
      <c r="AE45" s="85">
        <v>37.930210325047803</v>
      </c>
      <c r="AH45" s="88"/>
      <c r="AI45" s="88"/>
      <c r="AJ45" s="88"/>
      <c r="AK45" s="88"/>
      <c r="AL45" s="30"/>
      <c r="AM45" s="30"/>
      <c r="AN45" s="89"/>
      <c r="AO45" s="89"/>
      <c r="AP45" s="89"/>
      <c r="AQ45" s="93"/>
      <c r="AR45" s="93"/>
      <c r="AS45" s="93"/>
      <c r="AT45" s="93"/>
      <c r="AU45" s="91"/>
      <c r="AV45" s="30"/>
      <c r="AW45" s="30"/>
      <c r="AX45" s="30"/>
      <c r="AY45" s="30"/>
      <c r="AZ45" s="30"/>
    </row>
    <row r="46" spans="1:52">
      <c r="B46" s="95" t="s">
        <v>28</v>
      </c>
      <c r="C46" s="74">
        <v>151.51599999999999</v>
      </c>
      <c r="D46" s="74">
        <v>164.05099999999999</v>
      </c>
      <c r="E46" s="74">
        <v>141.97</v>
      </c>
      <c r="F46" s="74">
        <v>7.3170000000000002</v>
      </c>
      <c r="G46" s="74">
        <v>14.763999999999999</v>
      </c>
      <c r="H46" s="74">
        <v>22.081</v>
      </c>
      <c r="I46" s="74">
        <v>129.74700000000001</v>
      </c>
      <c r="J46" s="96"/>
      <c r="K46" s="77">
        <v>3.371444372372066</v>
      </c>
      <c r="L46" s="77">
        <v>12.535</v>
      </c>
      <c r="M46" s="77">
        <v>5.218</v>
      </c>
      <c r="N46" s="77">
        <v>1.42</v>
      </c>
      <c r="O46" s="77">
        <v>3.2665556276279331</v>
      </c>
      <c r="P46" s="77"/>
      <c r="Q46" s="77">
        <v>10.688444372372066</v>
      </c>
      <c r="R46" s="77">
        <v>157</v>
      </c>
      <c r="S46" s="77"/>
      <c r="T46" s="75">
        <v>10.273999999999999</v>
      </c>
      <c r="U46" s="75">
        <v>10.259</v>
      </c>
      <c r="V46" s="75">
        <v>14.72</v>
      </c>
      <c r="W46" s="98"/>
      <c r="X46" s="75">
        <v>11.057</v>
      </c>
      <c r="Y46" s="96">
        <v>9.2104443723720664</v>
      </c>
      <c r="Z46" s="96">
        <v>166.482</v>
      </c>
      <c r="AA46" s="81"/>
      <c r="AB46" s="75">
        <v>382.846</v>
      </c>
      <c r="AC46" s="75">
        <v>403.03100000000001</v>
      </c>
      <c r="AD46" s="96">
        <v>-0.37014129324646206</v>
      </c>
      <c r="AE46" s="85">
        <v>40.12906309751434</v>
      </c>
      <c r="AH46" s="88"/>
      <c r="AI46" s="88"/>
      <c r="AJ46" s="88"/>
      <c r="AK46" s="88"/>
      <c r="AL46" s="30"/>
      <c r="AM46" s="30"/>
      <c r="AN46" s="89"/>
      <c r="AO46" s="89"/>
      <c r="AP46" s="89"/>
      <c r="AQ46" s="93"/>
      <c r="AR46" s="93"/>
      <c r="AS46" s="93"/>
      <c r="AT46" s="93"/>
      <c r="AU46" s="91"/>
      <c r="AV46" s="30"/>
      <c r="AW46" s="30"/>
      <c r="AX46" s="30"/>
      <c r="AY46" s="30"/>
      <c r="AZ46" s="30"/>
    </row>
    <row r="47" spans="1:52">
      <c r="B47" s="95" t="s">
        <v>29</v>
      </c>
      <c r="C47" s="74">
        <v>162.227</v>
      </c>
      <c r="D47" s="74">
        <v>171.261</v>
      </c>
      <c r="E47" s="74">
        <v>150.54300000000001</v>
      </c>
      <c r="F47" s="74">
        <v>6.3490000000000002</v>
      </c>
      <c r="G47" s="74">
        <v>14.369</v>
      </c>
      <c r="H47" s="74">
        <v>20.718</v>
      </c>
      <c r="I47" s="74">
        <v>138.577</v>
      </c>
      <c r="J47" s="96"/>
      <c r="K47" s="77">
        <v>2.6151651741607376</v>
      </c>
      <c r="L47" s="77">
        <v>9.0340000000000007</v>
      </c>
      <c r="M47" s="77">
        <v>2.6850000000000001</v>
      </c>
      <c r="N47" s="77">
        <v>5.5510000000000002</v>
      </c>
      <c r="O47" s="77">
        <v>5.6208348258392622</v>
      </c>
      <c r="P47" s="77"/>
      <c r="Q47" s="77">
        <v>8.9641651741607369</v>
      </c>
      <c r="R47" s="77">
        <v>162.5</v>
      </c>
      <c r="S47" s="77"/>
      <c r="T47" s="75">
        <v>11.114000000000001</v>
      </c>
      <c r="U47" s="75">
        <v>5.7389999999999999</v>
      </c>
      <c r="V47" s="75">
        <v>16.600999999999999</v>
      </c>
      <c r="W47" s="98"/>
      <c r="X47" s="75">
        <v>9.6489999999999991</v>
      </c>
      <c r="Y47" s="96">
        <v>9.5791651741607389</v>
      </c>
      <c r="Z47" s="96">
        <v>179.28299999999999</v>
      </c>
      <c r="AA47" s="81"/>
      <c r="AB47" s="75">
        <v>421.21499999999997</v>
      </c>
      <c r="AC47" s="75">
        <v>435.738</v>
      </c>
      <c r="AD47" s="96">
        <v>0.11489776186999734</v>
      </c>
      <c r="AE47" s="85">
        <v>42.399617590822174</v>
      </c>
      <c r="AH47" s="88"/>
      <c r="AI47" s="88"/>
      <c r="AJ47" s="88"/>
      <c r="AK47" s="88"/>
      <c r="AL47" s="30"/>
      <c r="AM47" s="30"/>
      <c r="AN47" s="89"/>
      <c r="AO47" s="89"/>
      <c r="AP47" s="89"/>
      <c r="AQ47" s="93"/>
      <c r="AR47" s="93"/>
      <c r="AS47" s="93"/>
      <c r="AT47" s="93"/>
      <c r="AU47" s="91"/>
      <c r="AV47" s="30"/>
      <c r="AW47" s="30"/>
      <c r="AX47" s="30"/>
      <c r="AY47" s="30"/>
      <c r="AZ47" s="30"/>
    </row>
    <row r="48" spans="1:52">
      <c r="B48" s="95" t="s">
        <v>30</v>
      </c>
      <c r="C48" s="74">
        <v>170.04</v>
      </c>
      <c r="D48" s="74">
        <v>178.43199999999999</v>
      </c>
      <c r="E48" s="74">
        <v>158.70099999999999</v>
      </c>
      <c r="F48" s="74">
        <v>4.8209999999999997</v>
      </c>
      <c r="G48" s="74">
        <v>14.91</v>
      </c>
      <c r="H48" s="74">
        <v>19.731000000000002</v>
      </c>
      <c r="I48" s="74">
        <v>147.97900000000001</v>
      </c>
      <c r="J48" s="96"/>
      <c r="K48" s="77">
        <v>4.2657054173405689</v>
      </c>
      <c r="L48" s="77">
        <v>8.3919999999999995</v>
      </c>
      <c r="M48" s="77">
        <v>3.5710000000000002</v>
      </c>
      <c r="N48" s="77">
        <v>6.3869999999999996</v>
      </c>
      <c r="O48" s="77">
        <v>5.6922945826594313</v>
      </c>
      <c r="P48" s="77"/>
      <c r="Q48" s="77">
        <v>9.0867054173405712</v>
      </c>
      <c r="R48" s="77">
        <v>167.8</v>
      </c>
      <c r="S48" s="77"/>
      <c r="T48" s="75">
        <v>10.433</v>
      </c>
      <c r="U48" s="75">
        <v>3.6869999999999998</v>
      </c>
      <c r="V48" s="75">
        <v>17.22</v>
      </c>
      <c r="W48" s="98"/>
      <c r="X48" s="75">
        <v>9.3659999999999997</v>
      </c>
      <c r="Y48" s="96">
        <v>10.060705417340568</v>
      </c>
      <c r="Z48" s="96">
        <v>190.684</v>
      </c>
      <c r="AA48" s="81"/>
      <c r="AB48" s="75">
        <v>452.59</v>
      </c>
      <c r="AC48" s="75">
        <v>478.30200000000002</v>
      </c>
      <c r="AD48" s="96">
        <v>0.26103195441838523</v>
      </c>
      <c r="AE48" s="85">
        <v>44.144359464627151</v>
      </c>
      <c r="AH48" s="88"/>
      <c r="AI48" s="88"/>
      <c r="AJ48" s="88"/>
      <c r="AK48" s="88"/>
      <c r="AL48" s="30"/>
      <c r="AM48" s="30"/>
      <c r="AN48" s="89"/>
      <c r="AO48" s="89"/>
      <c r="AP48" s="89"/>
      <c r="AQ48" s="93"/>
      <c r="AR48" s="93"/>
      <c r="AS48" s="93"/>
      <c r="AT48" s="93"/>
      <c r="AU48" s="91"/>
      <c r="AV48" s="30"/>
      <c r="AW48" s="30"/>
      <c r="AX48" s="30"/>
      <c r="AY48" s="30"/>
      <c r="AZ48" s="30"/>
    </row>
    <row r="49" spans="2:52">
      <c r="B49" s="95" t="s">
        <v>31</v>
      </c>
      <c r="C49" s="74">
        <v>184.52099999999999</v>
      </c>
      <c r="D49" s="74">
        <v>189.26</v>
      </c>
      <c r="E49" s="74">
        <v>169.64699999999999</v>
      </c>
      <c r="F49" s="74">
        <v>4.7169999999999996</v>
      </c>
      <c r="G49" s="74">
        <v>14.896000000000001</v>
      </c>
      <c r="H49" s="74">
        <v>19.613</v>
      </c>
      <c r="I49" s="74">
        <v>161.99700000000001</v>
      </c>
      <c r="J49" s="96"/>
      <c r="K49" s="77">
        <v>5.9191617871778304</v>
      </c>
      <c r="L49" s="77">
        <v>4.7389999999999999</v>
      </c>
      <c r="M49" s="77">
        <v>2.1999999999999999E-2</v>
      </c>
      <c r="N49" s="77">
        <v>10.352</v>
      </c>
      <c r="O49" s="77">
        <v>4.4548382128221684</v>
      </c>
      <c r="P49" s="77"/>
      <c r="Q49" s="77">
        <v>10.636161787177832</v>
      </c>
      <c r="R49" s="77">
        <v>167.4</v>
      </c>
      <c r="S49" s="77"/>
      <c r="T49" s="75">
        <v>1.1990000000000001</v>
      </c>
      <c r="U49" s="75">
        <v>-3.2309999999999999</v>
      </c>
      <c r="V49" s="75">
        <v>18.433</v>
      </c>
      <c r="W49" s="98"/>
      <c r="X49" s="75">
        <v>5.9530000000000003</v>
      </c>
      <c r="Y49" s="96">
        <v>11.850161787177832</v>
      </c>
      <c r="Z49" s="96">
        <v>200.91499999999999</v>
      </c>
      <c r="AA49" s="81"/>
      <c r="AB49" s="75">
        <v>507.41199999999998</v>
      </c>
      <c r="AC49" s="75">
        <v>536.36400000000003</v>
      </c>
      <c r="AD49" s="96">
        <v>2.2199949134301704</v>
      </c>
      <c r="AE49" s="85">
        <v>46.558317399617593</v>
      </c>
      <c r="AH49" s="88"/>
      <c r="AI49" s="88"/>
      <c r="AJ49" s="88"/>
      <c r="AK49" s="88"/>
      <c r="AL49" s="30"/>
      <c r="AM49" s="30"/>
      <c r="AN49" s="89"/>
      <c r="AO49" s="89"/>
      <c r="AP49" s="89"/>
      <c r="AQ49" s="93"/>
      <c r="AR49" s="93"/>
      <c r="AS49" s="93"/>
      <c r="AT49" s="93"/>
      <c r="AU49" s="91"/>
      <c r="AV49" s="30"/>
      <c r="AW49" s="30"/>
      <c r="AX49" s="30"/>
      <c r="AY49" s="30"/>
      <c r="AZ49" s="30"/>
    </row>
    <row r="50" spans="2:52">
      <c r="B50" s="95" t="s">
        <v>32</v>
      </c>
      <c r="C50" s="74">
        <v>201.89699999999999</v>
      </c>
      <c r="D50" s="74">
        <v>195.88900000000001</v>
      </c>
      <c r="E50" s="74">
        <v>176.30600000000001</v>
      </c>
      <c r="F50" s="74">
        <v>3.7970000000000002</v>
      </c>
      <c r="G50" s="74">
        <v>15.786</v>
      </c>
      <c r="H50" s="74">
        <v>19.582999999999998</v>
      </c>
      <c r="I50" s="74">
        <v>177.70099999999999</v>
      </c>
      <c r="J50" s="96"/>
      <c r="K50" s="77">
        <v>1.9588459378318972</v>
      </c>
      <c r="L50" s="77">
        <v>-6.008</v>
      </c>
      <c r="M50" s="77">
        <v>-9.8049999999999997</v>
      </c>
      <c r="N50" s="77">
        <v>20.922000000000001</v>
      </c>
      <c r="O50" s="77">
        <v>9.1581540621681015</v>
      </c>
      <c r="P50" s="77"/>
      <c r="Q50" s="77">
        <v>5.7558459378318956</v>
      </c>
      <c r="R50" s="77">
        <v>153.69999999999999</v>
      </c>
      <c r="S50" s="77"/>
      <c r="T50" s="75">
        <v>-6.9589999999999996</v>
      </c>
      <c r="U50" s="75">
        <v>-14.504</v>
      </c>
      <c r="V50" s="75">
        <v>18.966999999999999</v>
      </c>
      <c r="W50" s="98"/>
      <c r="X50" s="75">
        <v>-3.851</v>
      </c>
      <c r="Y50" s="96">
        <v>7.9128459378318974</v>
      </c>
      <c r="Z50" s="96">
        <v>195.244</v>
      </c>
      <c r="AA50" s="81"/>
      <c r="AB50" s="75">
        <v>565.947</v>
      </c>
      <c r="AC50" s="75">
        <v>594.79399999999998</v>
      </c>
      <c r="AD50" s="96">
        <v>3.2692273358776589</v>
      </c>
      <c r="AE50" s="85">
        <v>49.569789674952197</v>
      </c>
      <c r="AH50" s="88"/>
      <c r="AI50" s="88"/>
      <c r="AJ50" s="88"/>
      <c r="AK50" s="88"/>
      <c r="AL50" s="30"/>
      <c r="AM50" s="30"/>
      <c r="AN50" s="89"/>
      <c r="AO50" s="89"/>
      <c r="AP50" s="89"/>
      <c r="AQ50" s="93"/>
      <c r="AR50" s="93"/>
      <c r="AS50" s="93"/>
      <c r="AT50" s="93"/>
      <c r="AU50" s="91"/>
      <c r="AV50" s="30"/>
      <c r="AW50" s="30"/>
      <c r="AX50" s="30"/>
      <c r="AY50" s="30"/>
      <c r="AZ50" s="30"/>
    </row>
    <row r="51" spans="2:52" ht="15" customHeight="1">
      <c r="B51" s="95" t="s">
        <v>33</v>
      </c>
      <c r="C51" s="74">
        <v>217.42500000000001</v>
      </c>
      <c r="D51" s="74">
        <v>216.79499999999999</v>
      </c>
      <c r="E51" s="74">
        <v>191.06800000000001</v>
      </c>
      <c r="F51" s="74">
        <v>8.9649999999999999</v>
      </c>
      <c r="G51" s="74">
        <v>16.762</v>
      </c>
      <c r="H51" s="74">
        <v>25.727</v>
      </c>
      <c r="I51" s="74">
        <v>193.24299999999999</v>
      </c>
      <c r="J51" s="96"/>
      <c r="K51" s="77">
        <v>-1.1079478773990954</v>
      </c>
      <c r="L51" s="77">
        <v>-0.63</v>
      </c>
      <c r="M51" s="77">
        <v>-9.5950000000000006</v>
      </c>
      <c r="N51" s="77">
        <v>14.855</v>
      </c>
      <c r="O51" s="77">
        <v>6.3679478773990956</v>
      </c>
      <c r="P51" s="77"/>
      <c r="Q51" s="77">
        <v>7.857052122600904</v>
      </c>
      <c r="R51" s="77">
        <v>151.9</v>
      </c>
      <c r="S51" s="77"/>
      <c r="T51" s="75">
        <v>-4.5750000000000002</v>
      </c>
      <c r="U51" s="75">
        <v>-6.99</v>
      </c>
      <c r="V51" s="75">
        <v>19.773</v>
      </c>
      <c r="W51" s="98"/>
      <c r="X51" s="75">
        <v>2.2029999999999998</v>
      </c>
      <c r="Y51" s="96">
        <v>10.690052122600905</v>
      </c>
      <c r="Z51" s="96">
        <v>186.65799999999999</v>
      </c>
      <c r="AA51" s="81"/>
      <c r="AB51" s="75">
        <v>623.09199999999998</v>
      </c>
      <c r="AC51" s="75">
        <v>651.84299999999996</v>
      </c>
      <c r="AD51" s="96">
        <v>1.416482100321474</v>
      </c>
      <c r="AE51" s="85">
        <v>53.36998087954111</v>
      </c>
      <c r="AH51" s="88"/>
      <c r="AI51" s="88"/>
      <c r="AJ51" s="88"/>
      <c r="AK51" s="88"/>
      <c r="AL51" s="30"/>
      <c r="AM51" s="30"/>
      <c r="AN51" s="89"/>
      <c r="AO51" s="89"/>
      <c r="AP51" s="89"/>
      <c r="AQ51" s="93"/>
      <c r="AR51" s="93"/>
      <c r="AS51" s="93"/>
      <c r="AT51" s="93"/>
      <c r="AU51" s="91"/>
      <c r="AV51" s="30"/>
      <c r="AW51" s="30"/>
      <c r="AX51" s="30"/>
      <c r="AY51" s="30"/>
      <c r="AZ51" s="30"/>
    </row>
    <row r="52" spans="2:52">
      <c r="B52" s="95" t="s">
        <v>34</v>
      </c>
      <c r="C52" s="74">
        <v>228.82599999999999</v>
      </c>
      <c r="D52" s="74">
        <v>235.07400000000001</v>
      </c>
      <c r="E52" s="74">
        <v>208.10300000000001</v>
      </c>
      <c r="F52" s="74">
        <v>10.263999999999999</v>
      </c>
      <c r="G52" s="74">
        <v>16.707000000000001</v>
      </c>
      <c r="H52" s="74">
        <v>26.971</v>
      </c>
      <c r="I52" s="74">
        <v>206.55799999999999</v>
      </c>
      <c r="J52" s="96"/>
      <c r="K52" s="77">
        <v>-5.5456683432744942</v>
      </c>
      <c r="L52" s="77">
        <v>6.2480000000000002</v>
      </c>
      <c r="M52" s="77">
        <v>-4.016</v>
      </c>
      <c r="N52" s="77">
        <v>7.5910000000000002</v>
      </c>
      <c r="O52" s="77">
        <v>9.1206683432744953</v>
      </c>
      <c r="P52" s="77"/>
      <c r="Q52" s="77">
        <v>4.7183316567255051</v>
      </c>
      <c r="R52" s="77">
        <v>151.1</v>
      </c>
      <c r="S52" s="77"/>
      <c r="T52" s="75">
        <v>-2.6349999999999998</v>
      </c>
      <c r="U52" s="75">
        <v>-0.85099999999999998</v>
      </c>
      <c r="V52" s="75">
        <v>19.472000000000001</v>
      </c>
      <c r="W52" s="98"/>
      <c r="X52" s="75">
        <v>8.3710000000000004</v>
      </c>
      <c r="Y52" s="96">
        <v>6.8413316567255062</v>
      </c>
      <c r="Z52" s="96">
        <v>188.31899999999999</v>
      </c>
      <c r="AA52" s="81"/>
      <c r="AB52" s="75">
        <v>672.12800000000004</v>
      </c>
      <c r="AC52" s="75">
        <v>688.976</v>
      </c>
      <c r="AD52" s="96">
        <v>-1.0217645762486427</v>
      </c>
      <c r="AE52" s="85">
        <v>57.719885277246661</v>
      </c>
      <c r="AH52" s="88"/>
      <c r="AI52" s="88"/>
      <c r="AJ52" s="88"/>
      <c r="AK52" s="88"/>
      <c r="AL52" s="30"/>
      <c r="AM52" s="30"/>
      <c r="AN52" s="89"/>
      <c r="AO52" s="89"/>
      <c r="AP52" s="89"/>
      <c r="AQ52" s="93"/>
      <c r="AR52" s="93"/>
      <c r="AS52" s="93"/>
      <c r="AT52" s="93"/>
      <c r="AU52" s="91"/>
      <c r="AV52" s="30"/>
      <c r="AW52" s="30"/>
      <c r="AX52" s="30"/>
      <c r="AY52" s="30"/>
      <c r="AZ52" s="30"/>
    </row>
    <row r="53" spans="2:52">
      <c r="B53" s="95" t="s">
        <v>35</v>
      </c>
      <c r="C53" s="74">
        <v>237.84399999999999</v>
      </c>
      <c r="D53" s="74">
        <v>260.88099999999997</v>
      </c>
      <c r="E53" s="74">
        <v>231.97200000000001</v>
      </c>
      <c r="F53" s="74">
        <v>13.47</v>
      </c>
      <c r="G53" s="74">
        <v>15.439</v>
      </c>
      <c r="H53" s="74">
        <v>28.908999999999999</v>
      </c>
      <c r="I53" s="74">
        <v>216.75</v>
      </c>
      <c r="J53" s="96"/>
      <c r="K53" s="77">
        <v>-0.22579921018792354</v>
      </c>
      <c r="L53" s="77">
        <v>23.036999999999999</v>
      </c>
      <c r="M53" s="77">
        <v>9.5670000000000002</v>
      </c>
      <c r="N53" s="77">
        <v>-10.689</v>
      </c>
      <c r="O53" s="77">
        <v>-0.89620078981207663</v>
      </c>
      <c r="P53" s="77"/>
      <c r="Q53" s="77">
        <v>13.244200789812073</v>
      </c>
      <c r="R53" s="77">
        <v>165.8</v>
      </c>
      <c r="S53" s="77"/>
      <c r="T53" s="75">
        <v>13.02</v>
      </c>
      <c r="U53" s="75">
        <v>13.753</v>
      </c>
      <c r="V53" s="75">
        <v>17.536999999999999</v>
      </c>
      <c r="W53" s="98"/>
      <c r="X53" s="75">
        <v>22.914999999999999</v>
      </c>
      <c r="Y53" s="96">
        <v>13.122200789812076</v>
      </c>
      <c r="Z53" s="96">
        <v>204.68299999999999</v>
      </c>
      <c r="AA53" s="81"/>
      <c r="AB53" s="75">
        <v>706.91600000000005</v>
      </c>
      <c r="AC53" s="75">
        <v>716.26300000000003</v>
      </c>
      <c r="AD53" s="96">
        <v>-2.3618635752539632</v>
      </c>
      <c r="AE53" s="85">
        <v>60.946462715105163</v>
      </c>
      <c r="AH53" s="88"/>
      <c r="AI53" s="88"/>
      <c r="AJ53" s="88"/>
      <c r="AK53" s="88"/>
      <c r="AL53" s="30"/>
      <c r="AM53" s="30"/>
      <c r="AN53" s="89"/>
      <c r="AO53" s="89"/>
      <c r="AP53" s="89"/>
      <c r="AQ53" s="93"/>
      <c r="AR53" s="93"/>
      <c r="AS53" s="93"/>
      <c r="AT53" s="93"/>
      <c r="AU53" s="91"/>
      <c r="AV53" s="30"/>
      <c r="AW53" s="30"/>
      <c r="AX53" s="30"/>
      <c r="AY53" s="30"/>
      <c r="AZ53" s="30"/>
    </row>
    <row r="54" spans="2:52">
      <c r="B54" s="95" t="s">
        <v>36</v>
      </c>
      <c r="C54" s="74">
        <v>234.36099999999999</v>
      </c>
      <c r="D54" s="74">
        <v>281.48099999999999</v>
      </c>
      <c r="E54" s="74">
        <v>252.14</v>
      </c>
      <c r="F54" s="74">
        <v>14.048999999999999</v>
      </c>
      <c r="G54" s="74">
        <v>15.292</v>
      </c>
      <c r="H54" s="74">
        <v>29.341000000000001</v>
      </c>
      <c r="I54" s="74">
        <v>214.79599999999999</v>
      </c>
      <c r="J54" s="96"/>
      <c r="K54" s="77">
        <v>21.106235302394705</v>
      </c>
      <c r="L54" s="77">
        <v>47.12</v>
      </c>
      <c r="M54" s="77">
        <v>33.070999999999998</v>
      </c>
      <c r="N54" s="77">
        <v>-33.088000000000001</v>
      </c>
      <c r="O54" s="77">
        <v>-21.123235302394704</v>
      </c>
      <c r="P54" s="77"/>
      <c r="Q54" s="77">
        <v>35.155235302394701</v>
      </c>
      <c r="R54" s="77">
        <v>201.9</v>
      </c>
      <c r="S54" s="77"/>
      <c r="T54" s="75">
        <v>36.201000000000001</v>
      </c>
      <c r="U54" s="75">
        <v>36.152999999999999</v>
      </c>
      <c r="V54" s="75">
        <v>18.393999999999998</v>
      </c>
      <c r="W54" s="98"/>
      <c r="X54" s="75">
        <v>46.555999999999997</v>
      </c>
      <c r="Y54" s="96">
        <v>34.591235302394701</v>
      </c>
      <c r="Z54" s="96">
        <v>248.64599999999999</v>
      </c>
      <c r="AA54" s="81"/>
      <c r="AB54" s="75">
        <v>727.53</v>
      </c>
      <c r="AC54" s="75">
        <v>746.52</v>
      </c>
      <c r="AD54" s="96">
        <v>-2.3444013260748733</v>
      </c>
      <c r="AE54" s="85">
        <v>62.45219885277249</v>
      </c>
      <c r="AH54" s="88"/>
      <c r="AI54" s="88"/>
      <c r="AJ54" s="88"/>
      <c r="AK54" s="88"/>
      <c r="AL54" s="30"/>
      <c r="AM54" s="30"/>
      <c r="AN54" s="89"/>
      <c r="AO54" s="89"/>
      <c r="AP54" s="89"/>
      <c r="AQ54" s="93"/>
      <c r="AR54" s="93"/>
      <c r="AS54" s="93"/>
      <c r="AT54" s="93"/>
      <c r="AU54" s="91"/>
      <c r="AV54" s="30"/>
      <c r="AW54" s="30"/>
      <c r="AX54" s="30"/>
      <c r="AY54" s="30"/>
      <c r="AZ54" s="30"/>
    </row>
    <row r="55" spans="2:52">
      <c r="B55" s="95" t="s">
        <v>37</v>
      </c>
      <c r="C55" s="74">
        <v>242.124</v>
      </c>
      <c r="D55" s="74">
        <v>293.68</v>
      </c>
      <c r="E55" s="74">
        <v>266.161</v>
      </c>
      <c r="F55" s="74">
        <v>11.941000000000001</v>
      </c>
      <c r="G55" s="74">
        <v>15.577999999999999</v>
      </c>
      <c r="H55" s="74">
        <v>27.518999999999998</v>
      </c>
      <c r="I55" s="74">
        <v>221.792</v>
      </c>
      <c r="J55" s="96"/>
      <c r="K55" s="77">
        <v>29.926238325940954</v>
      </c>
      <c r="L55" s="77">
        <v>51.555999999999997</v>
      </c>
      <c r="M55" s="77">
        <v>39.615000000000002</v>
      </c>
      <c r="N55" s="77">
        <v>-35.045999999999999</v>
      </c>
      <c r="O55" s="77">
        <v>-25.357238325940948</v>
      </c>
      <c r="P55" s="77"/>
      <c r="Q55" s="77">
        <v>41.867238325940946</v>
      </c>
      <c r="R55" s="77">
        <v>249.8</v>
      </c>
      <c r="S55" s="77"/>
      <c r="T55" s="75">
        <v>49.62</v>
      </c>
      <c r="U55" s="75">
        <v>46.107999999999997</v>
      </c>
      <c r="V55" s="75">
        <v>20.149000000000001</v>
      </c>
      <c r="W55" s="98"/>
      <c r="X55" s="75">
        <v>51.481000000000002</v>
      </c>
      <c r="Y55" s="96">
        <v>41.79223832594095</v>
      </c>
      <c r="Z55" s="96">
        <v>298.71499999999997</v>
      </c>
      <c r="AA55" s="81"/>
      <c r="AB55" s="75">
        <v>769.65300000000002</v>
      </c>
      <c r="AC55" s="75">
        <v>788.71400000000006</v>
      </c>
      <c r="AD55" s="96">
        <v>-1.5799355414515475</v>
      </c>
      <c r="AE55" s="85">
        <v>63.910133843212236</v>
      </c>
      <c r="AH55" s="88"/>
      <c r="AI55" s="88"/>
      <c r="AJ55" s="88"/>
      <c r="AK55" s="88"/>
      <c r="AL55" s="30"/>
      <c r="AM55" s="30"/>
      <c r="AN55" s="89"/>
      <c r="AO55" s="89"/>
      <c r="AP55" s="89"/>
      <c r="AQ55" s="93"/>
      <c r="AR55" s="93"/>
      <c r="AS55" s="93"/>
      <c r="AT55" s="93"/>
      <c r="AU55" s="91"/>
      <c r="AV55" s="30"/>
      <c r="AW55" s="30"/>
      <c r="AX55" s="30"/>
      <c r="AY55" s="30"/>
      <c r="AZ55" s="30"/>
    </row>
    <row r="56" spans="2:52" s="105" customFormat="1">
      <c r="B56" s="100" t="s">
        <v>38</v>
      </c>
      <c r="C56" s="74">
        <v>261.67700000000002</v>
      </c>
      <c r="D56" s="74">
        <v>305.48099999999999</v>
      </c>
      <c r="E56" s="74">
        <v>277.56</v>
      </c>
      <c r="F56" s="74">
        <v>12.266</v>
      </c>
      <c r="G56" s="74">
        <v>15.654999999999999</v>
      </c>
      <c r="H56" s="74">
        <v>27.920999999999999</v>
      </c>
      <c r="I56" s="74">
        <v>240.98</v>
      </c>
      <c r="J56" s="101"/>
      <c r="K56" s="77">
        <v>24.896584461462218</v>
      </c>
      <c r="L56" s="77">
        <v>43.804000000000002</v>
      </c>
      <c r="M56" s="77">
        <v>31.538</v>
      </c>
      <c r="N56" s="77">
        <v>-24.414999999999999</v>
      </c>
      <c r="O56" s="77">
        <v>-17.773584461462217</v>
      </c>
      <c r="P56" s="102"/>
      <c r="Q56" s="77">
        <v>37.162584461462217</v>
      </c>
      <c r="R56" s="77">
        <v>290</v>
      </c>
      <c r="S56" s="102"/>
      <c r="T56" s="75">
        <v>39.026000000000003</v>
      </c>
      <c r="U56" s="75">
        <v>36.743000000000002</v>
      </c>
      <c r="V56" s="75">
        <v>22.783000000000001</v>
      </c>
      <c r="W56" s="103"/>
      <c r="X56" s="75">
        <v>45.704000000000001</v>
      </c>
      <c r="Y56" s="96">
        <v>39.062584461462208</v>
      </c>
      <c r="Z56" s="96">
        <v>339.93099999999998</v>
      </c>
      <c r="AA56" s="104"/>
      <c r="AB56" s="75">
        <v>806.31200000000001</v>
      </c>
      <c r="AC56" s="75">
        <v>825.55700000000002</v>
      </c>
      <c r="AD56" s="96">
        <v>-1.0153820272896894</v>
      </c>
      <c r="AE56" s="85">
        <v>64.627151051625248</v>
      </c>
      <c r="AH56" s="106"/>
      <c r="AI56" s="106"/>
      <c r="AJ56" s="106"/>
      <c r="AK56" s="106"/>
      <c r="AL56" s="107"/>
      <c r="AM56" s="107"/>
      <c r="AN56" s="108"/>
      <c r="AO56" s="108"/>
      <c r="AP56" s="108"/>
      <c r="AQ56" s="109"/>
      <c r="AR56" s="109"/>
      <c r="AS56" s="109"/>
      <c r="AT56" s="109"/>
      <c r="AU56" s="110"/>
      <c r="AV56" s="107"/>
      <c r="AW56" s="107"/>
      <c r="AX56" s="107"/>
      <c r="AY56" s="107"/>
      <c r="AZ56" s="107"/>
    </row>
    <row r="57" spans="2:52" s="105" customFormat="1">
      <c r="B57" s="100" t="s">
        <v>39</v>
      </c>
      <c r="C57" s="74">
        <v>284.09199999999998</v>
      </c>
      <c r="D57" s="74">
        <v>319.40199999999999</v>
      </c>
      <c r="E57" s="74">
        <v>291.16399999999999</v>
      </c>
      <c r="F57" s="74">
        <v>12.566000000000001</v>
      </c>
      <c r="G57" s="74">
        <v>15.672000000000001</v>
      </c>
      <c r="H57" s="74">
        <v>28.238</v>
      </c>
      <c r="I57" s="74">
        <v>260.55799999999999</v>
      </c>
      <c r="J57" s="101"/>
      <c r="K57" s="77">
        <v>11.191710732221139</v>
      </c>
      <c r="L57" s="77">
        <v>35.31</v>
      </c>
      <c r="M57" s="77">
        <v>22.744</v>
      </c>
      <c r="N57" s="77">
        <v>-12.942</v>
      </c>
      <c r="O57" s="77">
        <v>-1.3897107322211366</v>
      </c>
      <c r="P57" s="102"/>
      <c r="Q57" s="77">
        <v>23.757710732221142</v>
      </c>
      <c r="R57" s="77">
        <v>322.10000000000002</v>
      </c>
      <c r="S57" s="102"/>
      <c r="T57" s="75">
        <v>35.338000000000001</v>
      </c>
      <c r="U57" s="75">
        <v>31.538</v>
      </c>
      <c r="V57" s="75">
        <v>26.126000000000001</v>
      </c>
      <c r="W57" s="103"/>
      <c r="X57" s="75">
        <v>37.137999999999998</v>
      </c>
      <c r="Y57" s="96">
        <v>25.585710732221134</v>
      </c>
      <c r="Z57" s="96">
        <v>377.35500000000002</v>
      </c>
      <c r="AA57" s="104"/>
      <c r="AB57" s="75">
        <v>849.80799999999999</v>
      </c>
      <c r="AC57" s="75">
        <v>878.88300000000004</v>
      </c>
      <c r="AD57" s="96">
        <v>-2.3126470280545419</v>
      </c>
      <c r="AE57" s="85">
        <v>66.563097514340356</v>
      </c>
      <c r="AH57" s="106"/>
      <c r="AI57" s="106"/>
      <c r="AJ57" s="106"/>
      <c r="AK57" s="106"/>
      <c r="AL57" s="107"/>
      <c r="AM57" s="107"/>
      <c r="AN57" s="108"/>
      <c r="AO57" s="108"/>
      <c r="AP57" s="108"/>
      <c r="AQ57" s="109"/>
      <c r="AR57" s="109"/>
      <c r="AS57" s="109"/>
      <c r="AT57" s="109"/>
      <c r="AU57" s="110"/>
      <c r="AV57" s="107"/>
      <c r="AW57" s="107"/>
      <c r="AX57" s="107"/>
      <c r="AY57" s="107"/>
      <c r="AZ57" s="107"/>
    </row>
    <row r="58" spans="2:52" s="105" customFormat="1">
      <c r="B58" s="100" t="s">
        <v>40</v>
      </c>
      <c r="C58" s="74">
        <v>296.21800000000002</v>
      </c>
      <c r="D58" s="74">
        <v>323.92500000000001</v>
      </c>
      <c r="E58" s="74">
        <v>300.32499999999999</v>
      </c>
      <c r="F58" s="74">
        <v>7.6379999999999999</v>
      </c>
      <c r="G58" s="74">
        <v>15.962</v>
      </c>
      <c r="H58" s="74">
        <v>23.6</v>
      </c>
      <c r="I58" s="74">
        <v>273.89299999999997</v>
      </c>
      <c r="J58" s="101"/>
      <c r="K58" s="77">
        <v>16.065513629734948</v>
      </c>
      <c r="L58" s="77">
        <v>27.707000000000001</v>
      </c>
      <c r="M58" s="77">
        <v>20.068999999999999</v>
      </c>
      <c r="N58" s="77">
        <v>-3.9239999999999999</v>
      </c>
      <c r="O58" s="77">
        <v>7.9486370265049594E-2</v>
      </c>
      <c r="P58" s="102"/>
      <c r="Q58" s="77">
        <v>23.70351362973495</v>
      </c>
      <c r="R58" s="77">
        <v>347</v>
      </c>
      <c r="S58" s="102"/>
      <c r="T58" s="75">
        <v>25.105</v>
      </c>
      <c r="U58" s="75">
        <v>22.620999999999999</v>
      </c>
      <c r="V58" s="75">
        <v>27.565000000000001</v>
      </c>
      <c r="W58" s="103"/>
      <c r="X58" s="75">
        <v>29.617999999999999</v>
      </c>
      <c r="Y58" s="96">
        <v>25.614513629734947</v>
      </c>
      <c r="Z58" s="96">
        <v>401.52699999999999</v>
      </c>
      <c r="AA58" s="104"/>
      <c r="AB58" s="75">
        <v>905.54100000000005</v>
      </c>
      <c r="AC58" s="75">
        <v>930.39</v>
      </c>
      <c r="AD58" s="96">
        <v>4.0839019900374751E-2</v>
      </c>
      <c r="AE58" s="85">
        <v>69.120458891013385</v>
      </c>
      <c r="AH58" s="106"/>
      <c r="AI58" s="106"/>
      <c r="AJ58" s="106"/>
      <c r="AK58" s="106"/>
      <c r="AL58" s="107"/>
      <c r="AM58" s="107"/>
      <c r="AN58" s="108"/>
      <c r="AO58" s="108"/>
      <c r="AP58" s="108"/>
      <c r="AQ58" s="109"/>
      <c r="AR58" s="109"/>
      <c r="AS58" s="109"/>
      <c r="AT58" s="109"/>
      <c r="AU58" s="110"/>
      <c r="AV58" s="107"/>
      <c r="AW58" s="107"/>
      <c r="AX58" s="107"/>
      <c r="AY58" s="107"/>
      <c r="AZ58" s="107"/>
    </row>
    <row r="59" spans="2:52" s="105" customFormat="1">
      <c r="B59" s="100" t="s">
        <v>41</v>
      </c>
      <c r="C59" s="74">
        <v>324.21800000000002</v>
      </c>
      <c r="D59" s="74">
        <v>330.12099999999998</v>
      </c>
      <c r="E59" s="74">
        <v>307.13600000000002</v>
      </c>
      <c r="F59" s="74">
        <v>4.2869999999999999</v>
      </c>
      <c r="G59" s="74">
        <v>18.698</v>
      </c>
      <c r="H59" s="74">
        <v>22.984999999999999</v>
      </c>
      <c r="I59" s="74">
        <v>300.63200000000001</v>
      </c>
      <c r="J59" s="101"/>
      <c r="K59" s="77">
        <v>12.545288854580715</v>
      </c>
      <c r="L59" s="77">
        <v>5.9029999999999996</v>
      </c>
      <c r="M59" s="77">
        <v>1.6160000000000001</v>
      </c>
      <c r="N59" s="77">
        <v>18.931999999999999</v>
      </c>
      <c r="O59" s="77">
        <v>8.002711145419287</v>
      </c>
      <c r="P59" s="102"/>
      <c r="Q59" s="77">
        <v>16.832288854580714</v>
      </c>
      <c r="R59" s="77">
        <v>358.6</v>
      </c>
      <c r="S59" s="102"/>
      <c r="T59" s="75">
        <v>3.5430000000000001</v>
      </c>
      <c r="U59" s="75">
        <v>1.19</v>
      </c>
      <c r="V59" s="75">
        <v>29.288</v>
      </c>
      <c r="W59" s="103"/>
      <c r="X59" s="75">
        <v>9.4879999999999995</v>
      </c>
      <c r="Y59" s="96">
        <v>20.417288854580715</v>
      </c>
      <c r="Z59" s="96">
        <v>402.78199999999998</v>
      </c>
      <c r="AA59" s="104"/>
      <c r="AB59" s="75">
        <v>949.82100000000003</v>
      </c>
      <c r="AC59" s="75">
        <v>967.649</v>
      </c>
      <c r="AD59" s="96">
        <v>2.285000929046447</v>
      </c>
      <c r="AE59" s="85">
        <v>70.219885277246661</v>
      </c>
      <c r="AH59" s="106"/>
      <c r="AI59" s="106"/>
      <c r="AJ59" s="106"/>
      <c r="AK59" s="106"/>
      <c r="AL59" s="107"/>
      <c r="AM59" s="107"/>
      <c r="AN59" s="108"/>
      <c r="AO59" s="108"/>
      <c r="AP59" s="108"/>
      <c r="AQ59" s="109"/>
      <c r="AR59" s="109"/>
      <c r="AS59" s="109"/>
      <c r="AT59" s="109"/>
      <c r="AU59" s="110"/>
      <c r="AV59" s="107"/>
      <c r="AW59" s="107"/>
      <c r="AX59" s="107"/>
      <c r="AY59" s="107"/>
      <c r="AZ59" s="107"/>
    </row>
    <row r="60" spans="2:52" s="105" customFormat="1">
      <c r="B60" s="100" t="s">
        <v>42</v>
      </c>
      <c r="C60" s="74">
        <v>344.14699999999999</v>
      </c>
      <c r="D60" s="74">
        <v>339.73099999999999</v>
      </c>
      <c r="E60" s="74">
        <v>315.327</v>
      </c>
      <c r="F60" s="74">
        <v>5.6449999999999996</v>
      </c>
      <c r="G60" s="74">
        <v>18.759</v>
      </c>
      <c r="H60" s="74">
        <v>24.404</v>
      </c>
      <c r="I60" s="74">
        <v>320.31200000000001</v>
      </c>
      <c r="J60" s="101"/>
      <c r="K60" s="77">
        <v>4.0135835298832481</v>
      </c>
      <c r="L60" s="77">
        <v>-4.4160000000000004</v>
      </c>
      <c r="M60" s="77">
        <v>-10.061</v>
      </c>
      <c r="N60" s="77">
        <v>28.474</v>
      </c>
      <c r="O60" s="77">
        <v>14.39941647011675</v>
      </c>
      <c r="P60" s="102"/>
      <c r="Q60" s="77">
        <v>9.6585835298832485</v>
      </c>
      <c r="R60" s="77">
        <v>357.8</v>
      </c>
      <c r="S60" s="102"/>
      <c r="T60" s="75">
        <v>-4.5449999999999999</v>
      </c>
      <c r="U60" s="75">
        <v>-6.14</v>
      </c>
      <c r="V60" s="75">
        <v>28.815000000000001</v>
      </c>
      <c r="W60" s="103"/>
      <c r="X60" s="75">
        <v>-1.458</v>
      </c>
      <c r="Y60" s="96">
        <v>12.616583529883249</v>
      </c>
      <c r="Z60" s="96">
        <v>403.995</v>
      </c>
      <c r="AA60" s="104"/>
      <c r="AB60" s="75">
        <v>991.71699999999998</v>
      </c>
      <c r="AC60" s="75">
        <v>1013.117</v>
      </c>
      <c r="AD60" s="96">
        <v>1.9244270285133638</v>
      </c>
      <c r="AE60" s="85">
        <v>71.152007648183556</v>
      </c>
      <c r="AH60" s="106"/>
      <c r="AI60" s="106"/>
      <c r="AJ60" s="106"/>
      <c r="AK60" s="106"/>
      <c r="AL60" s="107"/>
      <c r="AM60" s="107"/>
      <c r="AN60" s="108"/>
      <c r="AO60" s="108"/>
      <c r="AP60" s="108"/>
      <c r="AQ60" s="109"/>
      <c r="AR60" s="109"/>
      <c r="AS60" s="109"/>
      <c r="AT60" s="109"/>
      <c r="AU60" s="110"/>
      <c r="AV60" s="107"/>
      <c r="AW60" s="107"/>
      <c r="AX60" s="107"/>
      <c r="AY60" s="107"/>
      <c r="AZ60" s="107"/>
    </row>
    <row r="61" spans="2:52" s="105" customFormat="1">
      <c r="B61" s="100" t="s">
        <v>43</v>
      </c>
      <c r="C61" s="74">
        <v>366.94400000000002</v>
      </c>
      <c r="D61" s="74">
        <v>352.50799999999998</v>
      </c>
      <c r="E61" s="74">
        <v>326.64699999999999</v>
      </c>
      <c r="F61" s="74">
        <v>6.4370000000000003</v>
      </c>
      <c r="G61" s="74">
        <v>19.423999999999999</v>
      </c>
      <c r="H61" s="74">
        <v>25.861000000000001</v>
      </c>
      <c r="I61" s="74">
        <v>343.32299999999998</v>
      </c>
      <c r="J61" s="101"/>
      <c r="K61" s="77">
        <v>-5.767383014395417</v>
      </c>
      <c r="L61" s="77">
        <v>-14.436</v>
      </c>
      <c r="M61" s="77">
        <v>-20.873000000000001</v>
      </c>
      <c r="N61" s="77">
        <v>35.567999999999998</v>
      </c>
      <c r="O61" s="77">
        <v>20.46238301439541</v>
      </c>
      <c r="P61" s="102"/>
      <c r="Q61" s="77">
        <v>0.66961698560458138</v>
      </c>
      <c r="R61" s="77">
        <v>349.3</v>
      </c>
      <c r="S61" s="102"/>
      <c r="T61" s="75">
        <v>-9.1370000000000005</v>
      </c>
      <c r="U61" s="75">
        <v>-8.0530000000000008</v>
      </c>
      <c r="V61" s="75">
        <v>25.164000000000001</v>
      </c>
      <c r="W61" s="103"/>
      <c r="X61" s="75">
        <v>-10.773999999999999</v>
      </c>
      <c r="Y61" s="96">
        <v>4.3316169856045814</v>
      </c>
      <c r="Z61" s="96">
        <v>397.363</v>
      </c>
      <c r="AA61" s="104"/>
      <c r="AB61" s="75">
        <v>1035.7170000000001</v>
      </c>
      <c r="AC61" s="75">
        <v>1066.729</v>
      </c>
      <c r="AD61" s="96">
        <v>2.1471682724572503</v>
      </c>
      <c r="AE61" s="85">
        <v>71.534416826003834</v>
      </c>
      <c r="AH61" s="106"/>
      <c r="AI61" s="106"/>
      <c r="AJ61" s="106"/>
      <c r="AK61" s="106"/>
      <c r="AL61" s="107"/>
      <c r="AM61" s="107"/>
      <c r="AN61" s="108"/>
      <c r="AO61" s="108"/>
      <c r="AP61" s="108"/>
      <c r="AQ61" s="109"/>
      <c r="AR61" s="109"/>
      <c r="AS61" s="109"/>
      <c r="AT61" s="109"/>
      <c r="AU61" s="110"/>
      <c r="AV61" s="107"/>
      <c r="AW61" s="107"/>
      <c r="AX61" s="107"/>
      <c r="AY61" s="107"/>
      <c r="AZ61" s="107"/>
    </row>
    <row r="62" spans="2:52" s="105" customFormat="1">
      <c r="B62" s="100" t="s">
        <v>44</v>
      </c>
      <c r="C62" s="74">
        <v>394.25</v>
      </c>
      <c r="D62" s="74">
        <v>374.63200000000001</v>
      </c>
      <c r="E62" s="74">
        <v>348.26</v>
      </c>
      <c r="F62" s="74">
        <v>6.3979999999999997</v>
      </c>
      <c r="G62" s="74">
        <v>19.974</v>
      </c>
      <c r="H62" s="74">
        <v>26.372</v>
      </c>
      <c r="I62" s="74">
        <v>367.572</v>
      </c>
      <c r="J62" s="101"/>
      <c r="K62" s="77">
        <v>-13.49130012224639</v>
      </c>
      <c r="L62" s="77">
        <v>-19.617999999999999</v>
      </c>
      <c r="M62" s="77">
        <v>-26.015999999999998</v>
      </c>
      <c r="N62" s="77">
        <v>39.999000000000002</v>
      </c>
      <c r="O62" s="77">
        <v>27.47430012224639</v>
      </c>
      <c r="P62" s="102"/>
      <c r="Q62" s="77">
        <v>-7.0933001222463918</v>
      </c>
      <c r="R62" s="77">
        <v>316.7</v>
      </c>
      <c r="S62" s="102"/>
      <c r="T62" s="75">
        <v>-35.569000000000003</v>
      </c>
      <c r="U62" s="75">
        <v>-36.521000000000001</v>
      </c>
      <c r="V62" s="75">
        <v>26.158000000000001</v>
      </c>
      <c r="W62" s="103"/>
      <c r="X62" s="75">
        <v>-16.632999999999999</v>
      </c>
      <c r="Y62" s="96">
        <v>-4.1083001222463906</v>
      </c>
      <c r="Z62" s="96">
        <v>386.46800000000002</v>
      </c>
      <c r="AA62" s="104"/>
      <c r="AB62" s="75">
        <v>1091.489</v>
      </c>
      <c r="AC62" s="75">
        <v>1109.7819999999999</v>
      </c>
      <c r="AD62" s="96">
        <v>1.4361076981410577</v>
      </c>
      <c r="AE62" s="85">
        <v>73.016252390057375</v>
      </c>
      <c r="AH62" s="106"/>
      <c r="AI62" s="106"/>
      <c r="AJ62" s="106"/>
      <c r="AK62" s="106"/>
      <c r="AL62" s="107"/>
      <c r="AM62" s="107"/>
      <c r="AN62" s="108"/>
      <c r="AO62" s="108"/>
      <c r="AP62" s="108"/>
      <c r="AQ62" s="109"/>
      <c r="AR62" s="109"/>
      <c r="AS62" s="109"/>
      <c r="AT62" s="109"/>
      <c r="AU62" s="110"/>
      <c r="AV62" s="107"/>
      <c r="AW62" s="107"/>
      <c r="AX62" s="107"/>
      <c r="AY62" s="107"/>
      <c r="AZ62" s="107"/>
    </row>
    <row r="63" spans="2:52" s="105" customFormat="1">
      <c r="B63" s="100" t="s">
        <v>45</v>
      </c>
      <c r="C63" s="74">
        <v>399.51400000000001</v>
      </c>
      <c r="D63" s="74">
        <v>399.50400000000002</v>
      </c>
      <c r="E63" s="74">
        <v>365.83499999999998</v>
      </c>
      <c r="F63" s="74">
        <v>12.795</v>
      </c>
      <c r="G63" s="74">
        <v>20.873999999999999</v>
      </c>
      <c r="H63" s="74">
        <v>33.668999999999997</v>
      </c>
      <c r="I63" s="74">
        <v>372.93</v>
      </c>
      <c r="J63" s="101"/>
      <c r="K63" s="77">
        <v>-5.5181362778407044</v>
      </c>
      <c r="L63" s="77">
        <v>-0.01</v>
      </c>
      <c r="M63" s="77">
        <v>-12.805</v>
      </c>
      <c r="N63" s="77">
        <v>17.84</v>
      </c>
      <c r="O63" s="77">
        <v>10.553136277840704</v>
      </c>
      <c r="P63" s="102"/>
      <c r="Q63" s="77">
        <v>7.2768637221592956</v>
      </c>
      <c r="R63" s="77">
        <v>323.10000000000002</v>
      </c>
      <c r="S63" s="102"/>
      <c r="T63" s="75">
        <v>2.7709999999999999</v>
      </c>
      <c r="U63" s="75">
        <v>4.0140000000000002</v>
      </c>
      <c r="V63" s="75">
        <v>22.241</v>
      </c>
      <c r="W63" s="103"/>
      <c r="X63" s="75">
        <v>3.6709999999999998</v>
      </c>
      <c r="Y63" s="96">
        <v>10.957863722159294</v>
      </c>
      <c r="Z63" s="96">
        <v>384.22699999999998</v>
      </c>
      <c r="AA63" s="104"/>
      <c r="AB63" s="75">
        <v>1131.3599999999999</v>
      </c>
      <c r="AC63" s="75">
        <v>1158.6389999999999</v>
      </c>
      <c r="AD63" s="96">
        <v>0.71371696213788027</v>
      </c>
      <c r="AE63" s="85">
        <v>73.94837476099427</v>
      </c>
      <c r="AH63" s="106"/>
      <c r="AI63" s="106"/>
      <c r="AJ63" s="106"/>
      <c r="AK63" s="106"/>
      <c r="AL63" s="107"/>
      <c r="AM63" s="107"/>
      <c r="AN63" s="108"/>
      <c r="AO63" s="108"/>
      <c r="AP63" s="108"/>
      <c r="AQ63" s="109"/>
      <c r="AR63" s="109"/>
      <c r="AS63" s="109"/>
      <c r="AT63" s="109"/>
      <c r="AU63" s="110"/>
      <c r="AV63" s="107"/>
      <c r="AW63" s="107"/>
      <c r="AX63" s="107"/>
      <c r="AY63" s="107"/>
      <c r="AZ63" s="107"/>
    </row>
    <row r="64" spans="2:52" s="105" customFormat="1">
      <c r="B64" s="100" t="s">
        <v>46</v>
      </c>
      <c r="C64" s="74">
        <v>405.51799999999997</v>
      </c>
      <c r="D64" s="74">
        <v>431.58699999999999</v>
      </c>
      <c r="E64" s="74">
        <v>393.81</v>
      </c>
      <c r="F64" s="74">
        <v>14.938000000000001</v>
      </c>
      <c r="G64" s="74">
        <v>22.838999999999999</v>
      </c>
      <c r="H64" s="74">
        <v>37.777000000000001</v>
      </c>
      <c r="I64" s="74">
        <v>378.73500000000001</v>
      </c>
      <c r="J64" s="101"/>
      <c r="K64" s="77">
        <v>11.970943850111068</v>
      </c>
      <c r="L64" s="77">
        <v>26.068999999999999</v>
      </c>
      <c r="M64" s="77">
        <v>11.131</v>
      </c>
      <c r="N64" s="77">
        <v>-9.032</v>
      </c>
      <c r="O64" s="77">
        <v>-9.8719438501110659</v>
      </c>
      <c r="P64" s="102"/>
      <c r="Q64" s="77">
        <v>26.908943850111068</v>
      </c>
      <c r="R64" s="77">
        <v>356.2</v>
      </c>
      <c r="S64" s="102"/>
      <c r="T64" s="75">
        <v>21.751000000000001</v>
      </c>
      <c r="U64" s="75">
        <v>24.535</v>
      </c>
      <c r="V64" s="75">
        <v>20.885000000000002</v>
      </c>
      <c r="W64" s="103"/>
      <c r="X64" s="75">
        <v>28.835999999999999</v>
      </c>
      <c r="Y64" s="96">
        <v>29.675943850111068</v>
      </c>
      <c r="Z64" s="96">
        <v>406.262</v>
      </c>
      <c r="AA64" s="104"/>
      <c r="AB64" s="75">
        <v>1190.819</v>
      </c>
      <c r="AC64" s="75">
        <v>1222.94</v>
      </c>
      <c r="AD64" s="96">
        <v>-0.14441684053765869</v>
      </c>
      <c r="AE64" s="85">
        <v>75.59751434034419</v>
      </c>
      <c r="AH64" s="106"/>
      <c r="AI64" s="106"/>
      <c r="AJ64" s="106"/>
      <c r="AK64" s="106"/>
      <c r="AL64" s="107"/>
      <c r="AM64" s="107"/>
      <c r="AN64" s="108"/>
      <c r="AO64" s="108"/>
      <c r="AP64" s="108"/>
      <c r="AQ64" s="109"/>
      <c r="AR64" s="109"/>
      <c r="AS64" s="109"/>
      <c r="AT64" s="109"/>
      <c r="AU64" s="110"/>
      <c r="AV64" s="107"/>
      <c r="AW64" s="107"/>
      <c r="AX64" s="107"/>
      <c r="AY64" s="107"/>
      <c r="AZ64" s="107"/>
    </row>
    <row r="65" spans="1:52" s="105" customFormat="1">
      <c r="B65" s="100" t="s">
        <v>47</v>
      </c>
      <c r="C65" s="74">
        <v>438.38900000000001</v>
      </c>
      <c r="D65" s="74">
        <v>467.62299999999999</v>
      </c>
      <c r="E65" s="74">
        <v>430.13499999999999</v>
      </c>
      <c r="F65" s="74">
        <v>14.6</v>
      </c>
      <c r="G65" s="74">
        <v>22.888000000000002</v>
      </c>
      <c r="H65" s="74">
        <v>37.488</v>
      </c>
      <c r="I65" s="74">
        <v>410.23899999999998</v>
      </c>
      <c r="J65" s="101"/>
      <c r="K65" s="77">
        <v>18.989494531607274</v>
      </c>
      <c r="L65" s="77">
        <v>29.234000000000002</v>
      </c>
      <c r="M65" s="77">
        <v>14.634</v>
      </c>
      <c r="N65" s="77">
        <v>-10.95</v>
      </c>
      <c r="O65" s="77">
        <v>-15.305494531607271</v>
      </c>
      <c r="P65" s="102"/>
      <c r="Q65" s="77">
        <v>33.589494531607279</v>
      </c>
      <c r="R65" s="77">
        <v>391</v>
      </c>
      <c r="S65" s="102"/>
      <c r="T65" s="75">
        <v>39.390999999999998</v>
      </c>
      <c r="U65" s="75">
        <v>38.420999999999999</v>
      </c>
      <c r="V65" s="75">
        <v>22.207999999999998</v>
      </c>
      <c r="W65" s="103"/>
      <c r="X65" s="75">
        <v>36.213000000000001</v>
      </c>
      <c r="Y65" s="96">
        <v>40.568494531607278</v>
      </c>
      <c r="Z65" s="96">
        <v>450.108</v>
      </c>
      <c r="AA65" s="104"/>
      <c r="AB65" s="75">
        <v>1259.2660000000001</v>
      </c>
      <c r="AC65" s="75">
        <v>1290.4739999999999</v>
      </c>
      <c r="AD65" s="96">
        <v>0.74951804715449555</v>
      </c>
      <c r="AE65" s="85">
        <v>77.318355640535373</v>
      </c>
      <c r="AH65" s="106"/>
      <c r="AI65" s="106"/>
      <c r="AJ65" s="106"/>
      <c r="AK65" s="106"/>
      <c r="AL65" s="107"/>
      <c r="AM65" s="107"/>
      <c r="AN65" s="108"/>
      <c r="AO65" s="108"/>
      <c r="AP65" s="108"/>
      <c r="AQ65" s="109"/>
      <c r="AR65" s="109"/>
      <c r="AS65" s="109"/>
      <c r="AT65" s="109"/>
      <c r="AU65" s="110"/>
      <c r="AV65" s="107"/>
      <c r="AW65" s="107"/>
      <c r="AX65" s="107"/>
      <c r="AY65" s="107"/>
      <c r="AZ65" s="107"/>
    </row>
    <row r="66" spans="1:52" s="105" customFormat="1">
      <c r="B66" s="100" t="s">
        <v>48</v>
      </c>
      <c r="C66" s="74">
        <v>470.32100000000003</v>
      </c>
      <c r="D66" s="74">
        <v>509.459</v>
      </c>
      <c r="E66" s="74">
        <v>463.31400000000002</v>
      </c>
      <c r="F66" s="74">
        <v>21.675999999999998</v>
      </c>
      <c r="G66" s="74">
        <v>24.469000000000001</v>
      </c>
      <c r="H66" s="74">
        <v>46.145000000000003</v>
      </c>
      <c r="I66" s="74">
        <v>440.75599999999997</v>
      </c>
      <c r="J66" s="101"/>
      <c r="K66" s="77">
        <v>26.162583502571842</v>
      </c>
      <c r="L66" s="77">
        <v>39.137999999999998</v>
      </c>
      <c r="M66" s="77">
        <v>17.462</v>
      </c>
      <c r="N66" s="77">
        <v>-19.341000000000001</v>
      </c>
      <c r="O66" s="77">
        <v>-28.041583502571839</v>
      </c>
      <c r="P66" s="102"/>
      <c r="Q66" s="77">
        <v>47.838583502571836</v>
      </c>
      <c r="R66" s="77">
        <v>446.5</v>
      </c>
      <c r="S66" s="102"/>
      <c r="T66" s="75">
        <v>41.110999999999997</v>
      </c>
      <c r="U66" s="75">
        <v>41.018000000000001</v>
      </c>
      <c r="V66" s="75">
        <v>24.748999999999999</v>
      </c>
      <c r="W66" s="103"/>
      <c r="X66" s="75">
        <v>43.094999999999999</v>
      </c>
      <c r="Y66" s="96">
        <v>51.79558350257183</v>
      </c>
      <c r="Z66" s="96">
        <v>505.17399999999998</v>
      </c>
      <c r="AA66" s="104"/>
      <c r="AB66" s="75">
        <v>1320.2090000000001</v>
      </c>
      <c r="AC66" s="75">
        <v>1357.7950000000001</v>
      </c>
      <c r="AD66" s="96">
        <v>1.0182543157242918</v>
      </c>
      <c r="AE66" s="85">
        <v>79.373804971319316</v>
      </c>
      <c r="AH66" s="106"/>
      <c r="AI66" s="106"/>
      <c r="AJ66" s="106"/>
      <c r="AK66" s="106"/>
      <c r="AL66" s="107"/>
      <c r="AM66" s="107"/>
      <c r="AN66" s="108"/>
      <c r="AO66" s="108"/>
      <c r="AP66" s="108"/>
      <c r="AQ66" s="109"/>
      <c r="AR66" s="109"/>
      <c r="AS66" s="109"/>
      <c r="AT66" s="109"/>
      <c r="AU66" s="110"/>
      <c r="AV66" s="107"/>
      <c r="AW66" s="107"/>
      <c r="AX66" s="107"/>
      <c r="AY66" s="107"/>
      <c r="AZ66" s="107"/>
    </row>
    <row r="67" spans="1:52" s="105" customFormat="1">
      <c r="B67" s="100" t="s">
        <v>49</v>
      </c>
      <c r="C67" s="74">
        <v>504.47699999999998</v>
      </c>
      <c r="D67" s="74">
        <v>541.83199999999999</v>
      </c>
      <c r="E67" s="74">
        <v>490.471</v>
      </c>
      <c r="F67" s="74">
        <v>25.488</v>
      </c>
      <c r="G67" s="74">
        <v>25.873000000000001</v>
      </c>
      <c r="H67" s="74">
        <v>51.360999999999997</v>
      </c>
      <c r="I67" s="74">
        <v>471.23700000000002</v>
      </c>
      <c r="J67" s="101"/>
      <c r="K67" s="77">
        <v>19.712372917114664</v>
      </c>
      <c r="L67" s="77">
        <v>37.354999999999997</v>
      </c>
      <c r="M67" s="77">
        <v>11.867000000000001</v>
      </c>
      <c r="N67" s="77">
        <v>-16.274000000000001</v>
      </c>
      <c r="O67" s="77">
        <v>-24.11937291711466</v>
      </c>
      <c r="P67" s="102"/>
      <c r="Q67" s="77">
        <v>45.200372917114663</v>
      </c>
      <c r="R67" s="77">
        <v>487.2</v>
      </c>
      <c r="S67" s="102"/>
      <c r="T67" s="75">
        <v>43.04</v>
      </c>
      <c r="U67" s="75">
        <v>41.195</v>
      </c>
      <c r="V67" s="75">
        <v>26.469000000000001</v>
      </c>
      <c r="W67" s="101"/>
      <c r="X67" s="75">
        <v>42.332000000000001</v>
      </c>
      <c r="Y67" s="96">
        <v>50.17737291711466</v>
      </c>
      <c r="Z67" s="96">
        <v>553.61199999999997</v>
      </c>
      <c r="AA67" s="104"/>
      <c r="AB67" s="75">
        <v>1402.471</v>
      </c>
      <c r="AC67" s="75">
        <v>1438.319</v>
      </c>
      <c r="AD67" s="96">
        <v>0.71149116384700051</v>
      </c>
      <c r="AE67" s="85">
        <v>81.477055449330791</v>
      </c>
      <c r="AH67" s="106"/>
      <c r="AI67" s="106"/>
      <c r="AJ67" s="106"/>
      <c r="AK67" s="106"/>
      <c r="AL67" s="107"/>
      <c r="AM67" s="107"/>
      <c r="AN67" s="108"/>
      <c r="AO67" s="108"/>
      <c r="AP67" s="108"/>
      <c r="AQ67" s="109"/>
      <c r="AR67" s="109"/>
      <c r="AS67" s="109"/>
      <c r="AT67" s="109"/>
      <c r="AU67" s="110"/>
      <c r="AV67" s="107"/>
      <c r="AW67" s="107"/>
      <c r="AX67" s="107"/>
      <c r="AY67" s="107"/>
      <c r="AZ67" s="107"/>
    </row>
    <row r="68" spans="1:52" s="105" customFormat="1">
      <c r="B68" s="100" t="s">
        <v>50</v>
      </c>
      <c r="C68" s="74">
        <v>533.57600000000002</v>
      </c>
      <c r="D68" s="74">
        <v>568.66300000000001</v>
      </c>
      <c r="E68" s="74">
        <v>513.92399999999998</v>
      </c>
      <c r="F68" s="74">
        <v>27.542999999999999</v>
      </c>
      <c r="G68" s="74">
        <v>27.196000000000002</v>
      </c>
      <c r="H68" s="74">
        <v>54.738999999999997</v>
      </c>
      <c r="I68" s="74">
        <v>500.19400000000002</v>
      </c>
      <c r="J68" s="101"/>
      <c r="K68" s="77">
        <v>14.428902542094168</v>
      </c>
      <c r="L68" s="77">
        <v>35.087000000000003</v>
      </c>
      <c r="M68" s="77">
        <v>7.5439999999999996</v>
      </c>
      <c r="N68" s="77">
        <v>-10.677</v>
      </c>
      <c r="O68" s="77">
        <v>-17.561902542094167</v>
      </c>
      <c r="P68" s="102"/>
      <c r="Q68" s="77">
        <v>41.971902542094163</v>
      </c>
      <c r="R68" s="77">
        <v>523.6</v>
      </c>
      <c r="S68" s="102"/>
      <c r="T68" s="75">
        <v>37.442</v>
      </c>
      <c r="U68" s="75">
        <v>35.216000000000001</v>
      </c>
      <c r="V68" s="75">
        <v>28.76</v>
      </c>
      <c r="W68" s="101"/>
      <c r="X68" s="75">
        <v>38.783000000000001</v>
      </c>
      <c r="Y68" s="96">
        <v>45.667902542094168</v>
      </c>
      <c r="Z68" s="96">
        <v>595.36099999999999</v>
      </c>
      <c r="AA68" s="104"/>
      <c r="AB68" s="75">
        <v>1476.941</v>
      </c>
      <c r="AC68" s="75">
        <v>1511.895</v>
      </c>
      <c r="AD68" s="96">
        <v>0.64772277295402603</v>
      </c>
      <c r="AE68" s="85">
        <v>83.938814531548758</v>
      </c>
      <c r="AH68" s="106"/>
      <c r="AI68" s="106"/>
      <c r="AJ68" s="106"/>
      <c r="AK68" s="106"/>
      <c r="AL68" s="107"/>
      <c r="AM68" s="107"/>
      <c r="AN68" s="108"/>
      <c r="AO68" s="108"/>
      <c r="AP68" s="108"/>
      <c r="AQ68" s="109"/>
      <c r="AR68" s="109"/>
      <c r="AS68" s="109"/>
      <c r="AT68" s="109"/>
      <c r="AU68" s="110"/>
      <c r="AV68" s="107"/>
      <c r="AW68" s="107"/>
      <c r="AX68" s="107"/>
      <c r="AY68" s="107"/>
      <c r="AZ68" s="107"/>
    </row>
    <row r="69" spans="1:52" s="105" customFormat="1">
      <c r="B69" s="100" t="s">
        <v>51</v>
      </c>
      <c r="C69" s="74">
        <v>563.01700000000005</v>
      </c>
      <c r="D69" s="74">
        <v>603.39700000000005</v>
      </c>
      <c r="E69" s="74">
        <v>544.41499999999996</v>
      </c>
      <c r="F69" s="74">
        <v>30.742999999999999</v>
      </c>
      <c r="G69" s="74">
        <v>28.239000000000001</v>
      </c>
      <c r="H69" s="74">
        <v>58.981999999999999</v>
      </c>
      <c r="I69" s="74">
        <v>525.95299999999997</v>
      </c>
      <c r="J69" s="101"/>
      <c r="K69" s="77">
        <v>26.01049800768531</v>
      </c>
      <c r="L69" s="77">
        <v>40.380000000000003</v>
      </c>
      <c r="M69" s="77">
        <v>9.6370000000000005</v>
      </c>
      <c r="N69" s="77">
        <v>-16.122</v>
      </c>
      <c r="O69" s="77">
        <v>-32.495498007685313</v>
      </c>
      <c r="P69" s="102"/>
      <c r="Q69" s="77">
        <v>56.753498007685309</v>
      </c>
      <c r="R69" s="77">
        <v>557.20000000000005</v>
      </c>
      <c r="S69" s="102"/>
      <c r="T69" s="75">
        <v>33.262999999999998</v>
      </c>
      <c r="U69" s="75">
        <v>27.995000000000001</v>
      </c>
      <c r="V69" s="75">
        <v>31.402000000000001</v>
      </c>
      <c r="W69" s="101"/>
      <c r="X69" s="75">
        <v>45.313000000000002</v>
      </c>
      <c r="Y69" s="96">
        <v>61.686498007685309</v>
      </c>
      <c r="Z69" s="96">
        <v>638.17999999999995</v>
      </c>
      <c r="AA69" s="104"/>
      <c r="AB69" s="75">
        <v>1547.2719999999999</v>
      </c>
      <c r="AC69" s="75">
        <v>1569.316</v>
      </c>
      <c r="AD69" s="96">
        <v>1.8573452356117173</v>
      </c>
      <c r="AE69" s="85">
        <v>85.970363288718929</v>
      </c>
      <c r="AH69" s="106"/>
      <c r="AI69" s="106"/>
      <c r="AJ69" s="106"/>
      <c r="AK69" s="106"/>
      <c r="AL69" s="107"/>
      <c r="AM69" s="107"/>
      <c r="AN69" s="108"/>
      <c r="AO69" s="108"/>
      <c r="AP69" s="108"/>
      <c r="AQ69" s="109"/>
      <c r="AR69" s="109"/>
      <c r="AS69" s="109"/>
      <c r="AT69" s="109"/>
      <c r="AU69" s="110"/>
      <c r="AV69" s="107"/>
      <c r="AW69" s="107"/>
      <c r="AX69" s="107"/>
      <c r="AY69" s="107"/>
      <c r="AZ69" s="107"/>
    </row>
    <row r="70" spans="1:52" s="105" customFormat="1">
      <c r="B70" s="100" t="s">
        <v>52</v>
      </c>
      <c r="C70" s="74">
        <v>548.44799999999998</v>
      </c>
      <c r="D70" s="74">
        <v>659.23900000000003</v>
      </c>
      <c r="E70" s="74">
        <v>577.34</v>
      </c>
      <c r="F70" s="74">
        <v>51.415999999999997</v>
      </c>
      <c r="G70" s="74">
        <v>30.483000000000001</v>
      </c>
      <c r="H70" s="74">
        <v>81.899000000000001</v>
      </c>
      <c r="I70" s="74">
        <v>506.87400000000002</v>
      </c>
      <c r="J70" s="102"/>
      <c r="K70" s="77">
        <v>56.64514708195771</v>
      </c>
      <c r="L70" s="77">
        <v>110.791</v>
      </c>
      <c r="M70" s="77">
        <v>59.375</v>
      </c>
      <c r="N70" s="77">
        <v>-84.945999999999998</v>
      </c>
      <c r="O70" s="77">
        <v>-82.216147081957715</v>
      </c>
      <c r="P70" s="102"/>
      <c r="Q70" s="77">
        <v>108.06114708195771</v>
      </c>
      <c r="R70" s="77">
        <v>767.1</v>
      </c>
      <c r="S70" s="102"/>
      <c r="T70" s="75">
        <v>163.82900000000001</v>
      </c>
      <c r="U70" s="75">
        <v>172.196</v>
      </c>
      <c r="V70" s="75">
        <v>31.684000000000001</v>
      </c>
      <c r="W70" s="101"/>
      <c r="X70" s="75">
        <v>106.71599999999999</v>
      </c>
      <c r="Y70" s="96">
        <v>103.98614708195771</v>
      </c>
      <c r="Z70" s="96">
        <v>822.02599999999995</v>
      </c>
      <c r="AA70" s="104"/>
      <c r="AB70" s="75">
        <v>1546.9680000000001</v>
      </c>
      <c r="AC70" s="75">
        <v>1521.502</v>
      </c>
      <c r="AD70" s="96">
        <v>-1.0958675560101909</v>
      </c>
      <c r="AE70" s="85">
        <v>88.336520076481847</v>
      </c>
      <c r="AH70" s="106"/>
      <c r="AI70" s="106"/>
      <c r="AJ70" s="106"/>
      <c r="AK70" s="106"/>
      <c r="AL70" s="107"/>
      <c r="AM70" s="107"/>
      <c r="AN70" s="108"/>
      <c r="AO70" s="108"/>
      <c r="AP70" s="108"/>
      <c r="AQ70" s="109"/>
      <c r="AR70" s="109"/>
      <c r="AS70" s="109"/>
      <c r="AT70" s="109"/>
      <c r="AU70" s="110"/>
      <c r="AV70" s="107"/>
      <c r="AW70" s="107"/>
      <c r="AX70" s="107"/>
      <c r="AY70" s="107"/>
      <c r="AZ70" s="107"/>
    </row>
    <row r="71" spans="1:52" s="105" customFormat="1">
      <c r="B71" s="100" t="s">
        <v>53</v>
      </c>
      <c r="C71" s="74">
        <v>541.46900000000005</v>
      </c>
      <c r="D71" s="74">
        <v>693.14</v>
      </c>
      <c r="E71" s="74">
        <v>609.54700000000003</v>
      </c>
      <c r="F71" s="74">
        <v>51.957999999999998</v>
      </c>
      <c r="G71" s="74">
        <v>31.635000000000002</v>
      </c>
      <c r="H71" s="74">
        <v>83.593000000000004</v>
      </c>
      <c r="I71" s="74">
        <v>500.86399999999998</v>
      </c>
      <c r="J71" s="102"/>
      <c r="K71" s="77">
        <v>68.95077239308084</v>
      </c>
      <c r="L71" s="77">
        <v>151.67099999999999</v>
      </c>
      <c r="M71" s="77">
        <v>99.712999999999994</v>
      </c>
      <c r="N71" s="77">
        <v>-128.15299999999999</v>
      </c>
      <c r="O71" s="77">
        <v>-97.390772393080823</v>
      </c>
      <c r="P71" s="102"/>
      <c r="Q71" s="77">
        <v>120.90877239308082</v>
      </c>
      <c r="R71" s="77">
        <v>1010.6</v>
      </c>
      <c r="S71" s="102"/>
      <c r="T71" s="75">
        <v>198.59200000000001</v>
      </c>
      <c r="U71" s="75">
        <v>201.346</v>
      </c>
      <c r="V71" s="75">
        <v>26.132000000000001</v>
      </c>
      <c r="W71" s="101"/>
      <c r="X71" s="75">
        <v>153.63499999999999</v>
      </c>
      <c r="Y71" s="96">
        <v>122.87277239308081</v>
      </c>
      <c r="Z71" s="96">
        <v>1076.645</v>
      </c>
      <c r="AA71" s="104"/>
      <c r="AB71" s="75">
        <v>1531.33</v>
      </c>
      <c r="AC71" s="75">
        <v>1558.4169999999999</v>
      </c>
      <c r="AD71" s="96">
        <v>-3.5793666783552851</v>
      </c>
      <c r="AE71" s="85">
        <v>89.531548757170185</v>
      </c>
      <c r="AF71" s="107"/>
      <c r="AH71" s="106"/>
      <c r="AI71" s="106"/>
      <c r="AJ71" s="106"/>
      <c r="AK71" s="106"/>
      <c r="AL71" s="107"/>
      <c r="AM71" s="107"/>
      <c r="AN71" s="108"/>
      <c r="AO71" s="108"/>
      <c r="AP71" s="108"/>
      <c r="AQ71" s="109"/>
      <c r="AR71" s="109"/>
      <c r="AS71" s="109"/>
      <c r="AT71" s="109"/>
      <c r="AU71" s="110"/>
      <c r="AV71" s="107"/>
      <c r="AW71" s="107"/>
      <c r="AX71" s="107"/>
      <c r="AY71" s="107"/>
      <c r="AZ71" s="107"/>
    </row>
    <row r="72" spans="1:52" s="105" customFormat="1">
      <c r="B72" s="100" t="s">
        <v>54</v>
      </c>
      <c r="C72" s="74">
        <v>578.745</v>
      </c>
      <c r="D72" s="74">
        <v>715.08199999999999</v>
      </c>
      <c r="E72" s="74">
        <v>637.625</v>
      </c>
      <c r="F72" s="74">
        <v>44.356999999999999</v>
      </c>
      <c r="G72" s="74">
        <v>33.1</v>
      </c>
      <c r="H72" s="74">
        <v>77.456999999999994</v>
      </c>
      <c r="I72" s="74">
        <v>536.95600000000002</v>
      </c>
      <c r="J72" s="102"/>
      <c r="K72" s="77">
        <v>60.954186813883737</v>
      </c>
      <c r="L72" s="77">
        <v>136.33699999999999</v>
      </c>
      <c r="M72" s="77">
        <v>91.98</v>
      </c>
      <c r="N72" s="77">
        <v>-99.938000000000002</v>
      </c>
      <c r="O72" s="77">
        <v>-68.91218681388375</v>
      </c>
      <c r="P72" s="102"/>
      <c r="Q72" s="77">
        <v>105.31118681388371</v>
      </c>
      <c r="R72" s="77">
        <v>1156</v>
      </c>
      <c r="S72" s="102"/>
      <c r="T72" s="75">
        <v>134.01300000000001</v>
      </c>
      <c r="U72" s="75">
        <v>129.173</v>
      </c>
      <c r="V72" s="75">
        <v>39.061999999999998</v>
      </c>
      <c r="W72" s="101"/>
      <c r="X72" s="75">
        <v>141.96199999999999</v>
      </c>
      <c r="Y72" s="96">
        <v>110.93618681388374</v>
      </c>
      <c r="Z72" s="96">
        <v>1214.4780000000001</v>
      </c>
      <c r="AA72" s="104"/>
      <c r="AB72" s="75">
        <v>1592.057</v>
      </c>
      <c r="AC72" s="75">
        <v>1615.3879999999999</v>
      </c>
      <c r="AD72" s="96">
        <v>-2.4658290041665225</v>
      </c>
      <c r="AE72" s="85">
        <v>91.156787762906305</v>
      </c>
      <c r="AH72" s="111"/>
      <c r="AI72" s="111"/>
      <c r="AJ72" s="111"/>
      <c r="AK72" s="111"/>
      <c r="AL72" s="107"/>
      <c r="AM72" s="107"/>
      <c r="AN72" s="108"/>
      <c r="AO72" s="108"/>
      <c r="AP72" s="108"/>
      <c r="AQ72" s="109"/>
      <c r="AR72" s="109"/>
      <c r="AS72" s="109"/>
      <c r="AT72" s="109"/>
      <c r="AU72" s="110"/>
      <c r="AV72" s="107"/>
      <c r="AW72" s="107"/>
      <c r="AX72" s="107"/>
      <c r="AY72" s="107"/>
      <c r="AZ72" s="107"/>
    </row>
    <row r="73" spans="1:52" s="105" customFormat="1">
      <c r="B73" s="100" t="s">
        <v>55</v>
      </c>
      <c r="C73" s="74">
        <v>600.26499999999999</v>
      </c>
      <c r="D73" s="74">
        <v>716.17</v>
      </c>
      <c r="E73" s="74">
        <v>646.11800000000005</v>
      </c>
      <c r="F73" s="74">
        <v>34.828000000000003</v>
      </c>
      <c r="G73" s="74">
        <v>35.223999999999997</v>
      </c>
      <c r="H73" s="74">
        <v>70.052000000000007</v>
      </c>
      <c r="I73" s="74">
        <v>556.16600000000005</v>
      </c>
      <c r="J73" s="102"/>
      <c r="K73" s="77">
        <v>49.104726255296605</v>
      </c>
      <c r="L73" s="77">
        <v>115.905</v>
      </c>
      <c r="M73" s="77">
        <v>81.076999999999998</v>
      </c>
      <c r="N73" s="77">
        <v>-77.474999999999994</v>
      </c>
      <c r="O73" s="77">
        <v>-45.502726255296608</v>
      </c>
      <c r="P73" s="102"/>
      <c r="Q73" s="77">
        <v>83.932726255296615</v>
      </c>
      <c r="R73" s="77">
        <v>1251.4000000000001</v>
      </c>
      <c r="S73" s="102"/>
      <c r="T73" s="75">
        <v>117.672</v>
      </c>
      <c r="U73" s="75">
        <v>108.18600000000001</v>
      </c>
      <c r="V73" s="75">
        <v>41.087000000000003</v>
      </c>
      <c r="W73" s="101"/>
      <c r="X73" s="75">
        <v>124.161</v>
      </c>
      <c r="Y73" s="96">
        <v>92.188726255296601</v>
      </c>
      <c r="Z73" s="96">
        <v>1349.6759999999999</v>
      </c>
      <c r="AA73" s="104"/>
      <c r="AB73" s="75">
        <v>1634.0250000000001</v>
      </c>
      <c r="AC73" s="75">
        <v>1658.7080000000001</v>
      </c>
      <c r="AD73" s="96">
        <v>-2.9269835244426474</v>
      </c>
      <c r="AE73" s="85">
        <v>92.423518164435961</v>
      </c>
      <c r="AF73" s="107"/>
      <c r="AH73" s="112"/>
      <c r="AI73" s="112"/>
      <c r="AJ73" s="112"/>
      <c r="AK73" s="112"/>
      <c r="AL73" s="107"/>
      <c r="AM73" s="107"/>
      <c r="AN73" s="113"/>
      <c r="AO73" s="113"/>
      <c r="AP73" s="113"/>
      <c r="AQ73" s="114"/>
      <c r="AR73" s="114"/>
      <c r="AS73" s="114"/>
      <c r="AT73" s="114"/>
      <c r="AU73" s="110"/>
      <c r="AV73" s="107"/>
      <c r="AW73" s="107"/>
      <c r="AX73" s="107"/>
      <c r="AY73" s="107"/>
      <c r="AZ73" s="107"/>
    </row>
    <row r="74" spans="1:52" s="105" customFormat="1">
      <c r="A74" s="115"/>
      <c r="B74" s="100" t="s">
        <v>56</v>
      </c>
      <c r="C74" s="74">
        <v>610.06899999999996</v>
      </c>
      <c r="D74" s="74">
        <v>731.99300000000005</v>
      </c>
      <c r="E74" s="74">
        <v>656.47</v>
      </c>
      <c r="F74" s="74">
        <v>39.118000000000002</v>
      </c>
      <c r="G74" s="74">
        <v>36.405000000000001</v>
      </c>
      <c r="H74" s="74">
        <v>75.522999999999996</v>
      </c>
      <c r="I74" s="74">
        <v>562.09100000000001</v>
      </c>
      <c r="J74" s="102"/>
      <c r="K74" s="77">
        <v>48.410678190916514</v>
      </c>
      <c r="L74" s="77">
        <v>121.92400000000001</v>
      </c>
      <c r="M74" s="77">
        <v>82.805999999999997</v>
      </c>
      <c r="N74" s="77">
        <v>-87.277000000000001</v>
      </c>
      <c r="O74" s="77">
        <v>-52.881678190916524</v>
      </c>
      <c r="P74" s="116"/>
      <c r="Q74" s="77">
        <v>87.528678190916509</v>
      </c>
      <c r="R74" s="77">
        <v>1362.7</v>
      </c>
      <c r="S74" s="102"/>
      <c r="T74" s="75">
        <v>95.861999999999995</v>
      </c>
      <c r="U74" s="75">
        <v>87.903999999999996</v>
      </c>
      <c r="V74" s="75">
        <v>36.923999999999999</v>
      </c>
      <c r="W74" s="101"/>
      <c r="X74" s="75">
        <v>124.965</v>
      </c>
      <c r="Y74" s="96">
        <v>90.56967819091652</v>
      </c>
      <c r="Z74" s="96">
        <v>1425.567</v>
      </c>
      <c r="AA74" s="117"/>
      <c r="AB74" s="75">
        <v>1690.0419999999999</v>
      </c>
      <c r="AC74" s="75">
        <v>1723.1890000000001</v>
      </c>
      <c r="AD74" s="96">
        <v>-2.8995577186663155</v>
      </c>
      <c r="AE74" s="85">
        <v>94.383365200764814</v>
      </c>
      <c r="AF74" s="107"/>
      <c r="AH74" s="118"/>
      <c r="AI74" s="118"/>
      <c r="AJ74" s="118"/>
      <c r="AK74" s="118"/>
      <c r="AL74" s="107"/>
      <c r="AM74" s="107"/>
      <c r="AN74" s="119"/>
      <c r="AO74" s="120"/>
      <c r="AP74" s="120"/>
      <c r="AQ74" s="121"/>
      <c r="AR74" s="121"/>
      <c r="AS74" s="121"/>
      <c r="AT74" s="121"/>
      <c r="AU74" s="122"/>
      <c r="AV74" s="107"/>
      <c r="AW74" s="107"/>
      <c r="AX74" s="107"/>
      <c r="AY74" s="107"/>
      <c r="AZ74" s="107"/>
    </row>
    <row r="75" spans="1:52" s="105" customFormat="1">
      <c r="B75" s="100" t="s">
        <v>57</v>
      </c>
      <c r="C75" s="74">
        <v>634.43399999999997</v>
      </c>
      <c r="D75" s="74">
        <v>736.88599999999997</v>
      </c>
      <c r="E75" s="74">
        <v>666.774</v>
      </c>
      <c r="F75" s="74">
        <v>32.311</v>
      </c>
      <c r="G75" s="74">
        <v>37.801000000000002</v>
      </c>
      <c r="H75" s="74">
        <v>70.111999999999995</v>
      </c>
      <c r="I75" s="74">
        <v>585.01599999999996</v>
      </c>
      <c r="J75" s="102"/>
      <c r="K75" s="77">
        <v>42.792681148006871</v>
      </c>
      <c r="L75" s="77">
        <v>102.452</v>
      </c>
      <c r="M75" s="77">
        <v>70.141000000000005</v>
      </c>
      <c r="N75" s="77">
        <v>-68.507000000000005</v>
      </c>
      <c r="O75" s="77">
        <v>-41.158681148006856</v>
      </c>
      <c r="P75" s="102"/>
      <c r="Q75" s="77">
        <v>75.103681148006871</v>
      </c>
      <c r="R75" s="77">
        <v>1465.6</v>
      </c>
      <c r="S75" s="102"/>
      <c r="T75" s="75">
        <v>78.433000000000007</v>
      </c>
      <c r="U75" s="75">
        <v>66.772000000000006</v>
      </c>
      <c r="V75" s="75">
        <v>36.231000000000002</v>
      </c>
      <c r="W75" s="101"/>
      <c r="X75" s="75">
        <v>102.357</v>
      </c>
      <c r="Y75" s="96">
        <v>75.008681148006872</v>
      </c>
      <c r="Z75" s="96">
        <v>1522.4590000000001</v>
      </c>
      <c r="AA75" s="123"/>
      <c r="AB75" s="75">
        <v>1759.56</v>
      </c>
      <c r="AC75" s="75">
        <v>1804.394</v>
      </c>
      <c r="AD75" s="96">
        <v>-1.9487175536020516</v>
      </c>
      <c r="AE75" s="85">
        <v>95.960803059273431</v>
      </c>
      <c r="AH75" s="118"/>
      <c r="AI75" s="118"/>
      <c r="AJ75" s="118"/>
      <c r="AK75" s="118"/>
      <c r="AL75" s="107"/>
      <c r="AM75" s="107"/>
      <c r="AN75" s="119"/>
      <c r="AO75" s="120"/>
      <c r="AP75" s="120"/>
      <c r="AQ75" s="121"/>
      <c r="AR75" s="121"/>
      <c r="AS75" s="121"/>
      <c r="AT75" s="121"/>
      <c r="AU75" s="122"/>
      <c r="AV75" s="107"/>
      <c r="AW75" s="107"/>
      <c r="AX75" s="107"/>
      <c r="AY75" s="107"/>
      <c r="AZ75" s="107"/>
    </row>
    <row r="76" spans="1:52" s="105" customFormat="1">
      <c r="B76" s="124" t="s">
        <v>58</v>
      </c>
      <c r="C76" s="77">
        <v>657.54100000000005</v>
      </c>
      <c r="D76" s="77">
        <v>751.99599999999998</v>
      </c>
      <c r="E76" s="77">
        <v>676.26599999999996</v>
      </c>
      <c r="F76" s="74">
        <v>36.948</v>
      </c>
      <c r="G76" s="77">
        <v>38.781999999999996</v>
      </c>
      <c r="H76" s="77">
        <v>75.73</v>
      </c>
      <c r="I76" s="116">
        <v>606.20100000000002</v>
      </c>
      <c r="J76" s="116"/>
      <c r="K76" s="74">
        <v>44.635976208343394</v>
      </c>
      <c r="L76" s="74">
        <v>94.454999999999998</v>
      </c>
      <c r="M76" s="74">
        <v>57.506999999999998</v>
      </c>
      <c r="N76" s="116">
        <v>-63.497999999999998</v>
      </c>
      <c r="O76" s="116">
        <v>-50.626976208343393</v>
      </c>
      <c r="P76" s="116"/>
      <c r="Q76" s="74">
        <v>81.583976208343387</v>
      </c>
      <c r="R76" s="74">
        <v>1554.4</v>
      </c>
      <c r="S76" s="102"/>
      <c r="T76" s="74">
        <v>84.540999999999997</v>
      </c>
      <c r="U76" s="74">
        <v>76.725999999999999</v>
      </c>
      <c r="V76" s="116">
        <v>32.970999999999997</v>
      </c>
      <c r="W76" s="101"/>
      <c r="X76" s="74">
        <v>93.275000000000006</v>
      </c>
      <c r="Y76" s="74">
        <v>80.403976208343408</v>
      </c>
      <c r="Z76" s="74">
        <v>1604.0129999999999</v>
      </c>
      <c r="AA76" s="123"/>
      <c r="AB76" s="125">
        <v>1834.8119999999999</v>
      </c>
      <c r="AC76" s="102">
        <v>1859.441</v>
      </c>
      <c r="AD76" s="102">
        <v>-0.62349309768382</v>
      </c>
      <c r="AE76" s="85">
        <v>97.347036328871908</v>
      </c>
      <c r="AF76" s="122"/>
      <c r="AH76" s="118"/>
      <c r="AI76" s="118"/>
      <c r="AJ76" s="118"/>
      <c r="AK76" s="118"/>
      <c r="AL76" s="107"/>
      <c r="AM76" s="107"/>
      <c r="AN76" s="119"/>
      <c r="AO76" s="120"/>
      <c r="AP76" s="120"/>
      <c r="AQ76" s="121"/>
      <c r="AR76" s="121"/>
      <c r="AS76" s="121"/>
      <c r="AT76" s="121"/>
      <c r="AU76" s="122"/>
      <c r="AV76" s="107"/>
      <c r="AW76" s="107"/>
      <c r="AX76" s="107"/>
      <c r="AY76" s="107"/>
      <c r="AZ76" s="107"/>
    </row>
    <row r="77" spans="1:52" s="105" customFormat="1">
      <c r="B77" s="126" t="s">
        <v>59</v>
      </c>
      <c r="C77" s="127">
        <v>681.745</v>
      </c>
      <c r="D77" s="77">
        <v>753.87800000000004</v>
      </c>
      <c r="E77" s="77">
        <v>682.28099999999995</v>
      </c>
      <c r="F77" s="102">
        <v>31.626999999999999</v>
      </c>
      <c r="G77" s="77">
        <v>39.97</v>
      </c>
      <c r="H77" s="77">
        <v>71.596999999999994</v>
      </c>
      <c r="I77" s="116">
        <v>629.51</v>
      </c>
      <c r="J77" s="102"/>
      <c r="K77" s="102">
        <v>36.272424904425854</v>
      </c>
      <c r="L77" s="102">
        <v>72.132999999999996</v>
      </c>
      <c r="M77" s="102">
        <v>40.506</v>
      </c>
      <c r="N77" s="116">
        <v>-40.866999999999997</v>
      </c>
      <c r="O77" s="102">
        <v>-36.633424904425851</v>
      </c>
      <c r="P77" s="102"/>
      <c r="Q77" s="102">
        <v>67.899424904425842</v>
      </c>
      <c r="R77" s="102">
        <v>1603.5</v>
      </c>
      <c r="S77" s="102"/>
      <c r="T77" s="102">
        <v>60.654000000000003</v>
      </c>
      <c r="U77" s="102">
        <v>50.316000000000003</v>
      </c>
      <c r="V77" s="116">
        <v>33.420999999999999</v>
      </c>
      <c r="W77" s="101"/>
      <c r="X77" s="102">
        <v>75.225999999999999</v>
      </c>
      <c r="Y77" s="102">
        <v>70.992424904425846</v>
      </c>
      <c r="Z77" s="128">
        <v>1651.9659999999999</v>
      </c>
      <c r="AA77" s="123"/>
      <c r="AB77" s="125">
        <v>1885.846</v>
      </c>
      <c r="AC77" s="101">
        <v>1920.1030000000001</v>
      </c>
      <c r="AD77" s="101">
        <v>-0.19953964668589208</v>
      </c>
      <c r="AE77" s="85">
        <v>98.040152963671147</v>
      </c>
      <c r="AF77" s="122"/>
      <c r="AH77" s="118"/>
      <c r="AI77" s="118"/>
      <c r="AJ77" s="118"/>
      <c r="AK77" s="118"/>
      <c r="AL77" s="107"/>
      <c r="AM77" s="107"/>
      <c r="AN77" s="119"/>
      <c r="AO77" s="120"/>
      <c r="AP77" s="120"/>
      <c r="AQ77" s="121"/>
      <c r="AR77" s="121"/>
      <c r="AS77" s="121"/>
      <c r="AT77" s="121"/>
      <c r="AU77" s="122"/>
      <c r="AV77" s="107"/>
      <c r="AW77" s="107"/>
      <c r="AX77" s="107"/>
      <c r="AY77" s="107"/>
      <c r="AZ77" s="107"/>
    </row>
    <row r="78" spans="1:52" s="297" customFormat="1">
      <c r="B78" s="129" t="s">
        <v>60</v>
      </c>
      <c r="C78" s="130">
        <v>721.0899139422603</v>
      </c>
      <c r="D78" s="130">
        <v>772.83963940814181</v>
      </c>
      <c r="E78" s="130">
        <v>695.13362162940552</v>
      </c>
      <c r="F78" s="102">
        <v>37.954000000000001</v>
      </c>
      <c r="G78" s="130">
        <v>41.174723426094083</v>
      </c>
      <c r="H78" s="130">
        <v>77.706017778736324</v>
      </c>
      <c r="I78" s="130">
        <v>668.64035169225406</v>
      </c>
      <c r="J78" s="132"/>
      <c r="K78" s="102">
        <v>10.755619052235627</v>
      </c>
      <c r="L78" s="102">
        <v>48.701000000000001</v>
      </c>
      <c r="M78" s="102">
        <v>10.747</v>
      </c>
      <c r="N78" s="130">
        <v>-16.836448287361865</v>
      </c>
      <c r="O78" s="130">
        <v>-16.844866509039885</v>
      </c>
      <c r="P78" s="132"/>
      <c r="Q78" s="102">
        <v>48.709619052235624</v>
      </c>
      <c r="R78" s="102">
        <v>1727.5</v>
      </c>
      <c r="S78" s="133"/>
      <c r="T78" s="102">
        <v>61.087000000000003</v>
      </c>
      <c r="U78" s="102">
        <v>94.525999999999996</v>
      </c>
      <c r="V78" s="134">
        <v>36.015243783112986</v>
      </c>
      <c r="W78" s="135"/>
      <c r="X78" s="102">
        <v>49.430999999999997</v>
      </c>
      <c r="Y78" s="102">
        <v>49.439619052235628</v>
      </c>
      <c r="Z78" s="128">
        <v>1719.8789999999999</v>
      </c>
      <c r="AA78" s="308"/>
      <c r="AB78" s="125">
        <v>1955.4259999999999</v>
      </c>
      <c r="AC78" s="135">
        <v>1998.338</v>
      </c>
      <c r="AD78" s="135">
        <v>8.0672953413312598E-2</v>
      </c>
      <c r="AE78" s="85">
        <v>100</v>
      </c>
      <c r="AF78" s="299"/>
      <c r="AH78" s="298"/>
      <c r="AI78" s="298"/>
      <c r="AJ78" s="298"/>
      <c r="AK78" s="298"/>
      <c r="AL78" s="299"/>
      <c r="AM78" s="299"/>
      <c r="AN78" s="300"/>
      <c r="AO78" s="300"/>
      <c r="AP78" s="300"/>
      <c r="AQ78" s="301"/>
      <c r="AR78" s="301"/>
      <c r="AS78" s="301"/>
      <c r="AT78" s="301"/>
      <c r="AU78" s="302"/>
      <c r="AV78" s="299"/>
      <c r="AW78" s="299"/>
      <c r="AX78" s="299"/>
      <c r="AY78" s="299"/>
      <c r="AZ78" s="299"/>
    </row>
    <row r="79" spans="1:52" s="105" customFormat="1">
      <c r="B79" s="136" t="s">
        <v>61</v>
      </c>
      <c r="C79" s="137">
        <v>744.15775633238286</v>
      </c>
      <c r="D79" s="137">
        <v>802.41286132983407</v>
      </c>
      <c r="E79" s="137">
        <v>719.51205959977119</v>
      </c>
      <c r="F79" s="137">
        <v>40.082439909349091</v>
      </c>
      <c r="G79" s="137">
        <v>42.818361820713896</v>
      </c>
      <c r="H79" s="137">
        <v>82.90080173006298</v>
      </c>
      <c r="I79" s="137">
        <v>690.28255156063847</v>
      </c>
      <c r="J79" s="138"/>
      <c r="K79" s="137">
        <v>19.260288191002164</v>
      </c>
      <c r="L79" s="138">
        <v>58.255104997451241</v>
      </c>
      <c r="M79" s="137">
        <v>18.17266508810215</v>
      </c>
      <c r="N79" s="137">
        <v>-18.24927732652818</v>
      </c>
      <c r="O79" s="137">
        <v>-19.336900429428194</v>
      </c>
      <c r="P79" s="138"/>
      <c r="Q79" s="137">
        <v>59.342728100351252</v>
      </c>
      <c r="R79" s="138">
        <v>1829.6875042387539</v>
      </c>
      <c r="S79" s="138"/>
      <c r="T79" s="139">
        <v>46.988887884444608</v>
      </c>
      <c r="U79" s="139">
        <v>95.527718645521915</v>
      </c>
      <c r="V79" s="139">
        <v>41.489961620512553</v>
      </c>
      <c r="W79" s="140"/>
      <c r="X79" s="139">
        <v>57.774912064550001</v>
      </c>
      <c r="Y79" s="140">
        <v>58.862535167450012</v>
      </c>
      <c r="Z79" s="141">
        <v>1779.3791302118445</v>
      </c>
      <c r="AA79" s="123"/>
      <c r="AB79" s="142">
        <v>2028.713</v>
      </c>
      <c r="AC79" s="140">
        <v>2060.5700000000002</v>
      </c>
      <c r="AD79" s="140">
        <v>7.4953782444737271E-2</v>
      </c>
      <c r="AE79" s="141">
        <v>101.62883117255758</v>
      </c>
      <c r="AH79" s="118"/>
      <c r="AI79" s="118"/>
      <c r="AJ79" s="118"/>
      <c r="AK79" s="118"/>
      <c r="AL79" s="107"/>
      <c r="AM79" s="107"/>
      <c r="AN79" s="119"/>
      <c r="AO79" s="120"/>
      <c r="AP79" s="120"/>
      <c r="AQ79" s="121"/>
      <c r="AR79" s="121"/>
      <c r="AS79" s="121"/>
      <c r="AT79" s="121"/>
      <c r="AU79" s="122"/>
      <c r="AV79" s="107"/>
      <c r="AW79" s="107"/>
      <c r="AX79" s="107"/>
      <c r="AY79" s="107"/>
      <c r="AZ79" s="107"/>
    </row>
    <row r="80" spans="1:52" s="105" customFormat="1">
      <c r="B80" s="143" t="s">
        <v>173</v>
      </c>
      <c r="C80" s="144">
        <v>776.35292827668138</v>
      </c>
      <c r="D80" s="144">
        <v>817.16524671056663</v>
      </c>
      <c r="E80" s="144">
        <v>730.86369561621939</v>
      </c>
      <c r="F80" s="144">
        <v>41.930104361323941</v>
      </c>
      <c r="G80" s="144">
        <v>44.371446733023312</v>
      </c>
      <c r="H80" s="144">
        <v>86.301551094347246</v>
      </c>
      <c r="I80" s="144">
        <v>719.21066552032335</v>
      </c>
      <c r="J80" s="131"/>
      <c r="K80" s="144">
        <v>-1.5358865878120243</v>
      </c>
      <c r="L80" s="131">
        <v>40.812318433885331</v>
      </c>
      <c r="M80" s="144">
        <v>-1.1177859274386064</v>
      </c>
      <c r="N80" s="144">
        <v>-4.6671584553838095</v>
      </c>
      <c r="O80" s="144">
        <v>-4.2490577950103905</v>
      </c>
      <c r="P80" s="131"/>
      <c r="Q80" s="144">
        <v>40.394217773511912</v>
      </c>
      <c r="R80" s="131">
        <v>1885.0829179329212</v>
      </c>
      <c r="S80" s="131"/>
      <c r="T80" s="145">
        <v>47.216243050372341</v>
      </c>
      <c r="U80" s="145">
        <v>52.555505556955033</v>
      </c>
      <c r="V80" s="145">
        <v>39.056914562959527</v>
      </c>
      <c r="W80" s="146"/>
      <c r="X80" s="145">
        <v>40.113861276441213</v>
      </c>
      <c r="Y80" s="146">
        <v>39.695760616067787</v>
      </c>
      <c r="Z80" s="146">
        <v>1837.5576862578475</v>
      </c>
      <c r="AA80" s="123"/>
      <c r="AB80" s="146">
        <v>2095.145</v>
      </c>
      <c r="AC80" s="146">
        <v>2130.1129999999998</v>
      </c>
      <c r="AD80" s="146">
        <v>-6.9892894803345484E-2</v>
      </c>
      <c r="AE80" s="147">
        <v>103.21796974754551</v>
      </c>
      <c r="AH80" s="118"/>
      <c r="AI80" s="118"/>
      <c r="AJ80" s="118"/>
      <c r="AK80" s="118"/>
      <c r="AL80" s="107"/>
      <c r="AM80" s="107"/>
      <c r="AN80" s="119"/>
      <c r="AO80" s="120"/>
      <c r="AP80" s="120"/>
      <c r="AQ80" s="121"/>
      <c r="AR80" s="121"/>
      <c r="AS80" s="121"/>
      <c r="AT80" s="121"/>
      <c r="AU80" s="122"/>
      <c r="AV80" s="107"/>
      <c r="AW80" s="107"/>
      <c r="AX80" s="107"/>
      <c r="AY80" s="107"/>
      <c r="AZ80" s="107"/>
    </row>
    <row r="81" spans="1:52" s="105" customFormat="1">
      <c r="B81" s="148" t="s">
        <v>184</v>
      </c>
      <c r="C81" s="144">
        <v>806.54626242075813</v>
      </c>
      <c r="D81" s="144">
        <v>827.90610461585686</v>
      </c>
      <c r="E81" s="144">
        <v>739.20067730271865</v>
      </c>
      <c r="F81" s="144">
        <v>42.675078430613745</v>
      </c>
      <c r="G81" s="144">
        <v>46.030348882524521</v>
      </c>
      <c r="H81" s="144">
        <v>88.705427313138259</v>
      </c>
      <c r="I81" s="144">
        <v>746.66930058617788</v>
      </c>
      <c r="J81" s="131"/>
      <c r="K81" s="144">
        <v>-22.880391956132382</v>
      </c>
      <c r="L81" s="131">
        <v>21.359842195098754</v>
      </c>
      <c r="M81" s="144">
        <v>-21.315236235514988</v>
      </c>
      <c r="N81" s="144">
        <v>14.545521364513823</v>
      </c>
      <c r="O81" s="144">
        <v>16.110677085131211</v>
      </c>
      <c r="P81" s="131"/>
      <c r="Q81" s="144">
        <v>19.794686474481363</v>
      </c>
      <c r="R81" s="131">
        <v>1918.4950279184056</v>
      </c>
      <c r="S81" s="131"/>
      <c r="T81" s="145">
        <v>29.814170296298254</v>
      </c>
      <c r="U81" s="145">
        <v>32.378758345855687</v>
      </c>
      <c r="V81" s="145">
        <v>40.148279012113605</v>
      </c>
      <c r="W81" s="146"/>
      <c r="X81" s="145">
        <v>22.934684103088276</v>
      </c>
      <c r="Y81" s="146">
        <v>21.369528382470886</v>
      </c>
      <c r="Z81" s="146">
        <v>1875.9964467657883</v>
      </c>
      <c r="AA81" s="123"/>
      <c r="AB81" s="146">
        <v>2167.6860000000001</v>
      </c>
      <c r="AC81" s="146">
        <v>2207.6</v>
      </c>
      <c r="AD81" s="146">
        <v>-0.11645081635329291</v>
      </c>
      <c r="AE81" s="147">
        <v>104.93096835591346</v>
      </c>
      <c r="AH81" s="118"/>
      <c r="AI81" s="118"/>
      <c r="AJ81" s="118"/>
      <c r="AK81" s="118"/>
      <c r="AL81" s="107"/>
      <c r="AM81" s="107"/>
      <c r="AN81" s="119"/>
      <c r="AO81" s="120"/>
      <c r="AP81" s="120"/>
      <c r="AQ81" s="121"/>
      <c r="AR81" s="121"/>
      <c r="AS81" s="121"/>
      <c r="AT81" s="121"/>
      <c r="AU81" s="122"/>
      <c r="AV81" s="107"/>
      <c r="AW81" s="107"/>
      <c r="AX81" s="107"/>
      <c r="AY81" s="107"/>
      <c r="AZ81" s="107"/>
    </row>
    <row r="82" spans="1:52" s="105" customFormat="1">
      <c r="B82" s="149" t="s">
        <v>188</v>
      </c>
      <c r="C82" s="144">
        <v>834.76089316074376</v>
      </c>
      <c r="D82" s="144">
        <v>855.35143045441976</v>
      </c>
      <c r="E82" s="144">
        <v>757.19392755574449</v>
      </c>
      <c r="F82" s="144">
        <v>50.162072296681217</v>
      </c>
      <c r="G82" s="144">
        <v>47.995430601994059</v>
      </c>
      <c r="H82" s="144">
        <v>98.157502898675276</v>
      </c>
      <c r="I82" s="144">
        <v>771.2003066657694</v>
      </c>
      <c r="J82" s="131"/>
      <c r="K82" s="144">
        <v>-30.909479036430522</v>
      </c>
      <c r="L82" s="131">
        <v>20.590537293676054</v>
      </c>
      <c r="M82" s="144">
        <v>-29.571535003005163</v>
      </c>
      <c r="N82" s="144">
        <v>14.955900668479133</v>
      </c>
      <c r="O82" s="144">
        <v>16.293844701904494</v>
      </c>
      <c r="P82" s="131"/>
      <c r="Q82" s="144">
        <v>19.252593260250695</v>
      </c>
      <c r="R82" s="131">
        <v>1904.2119801561566</v>
      </c>
      <c r="S82" s="131"/>
      <c r="T82" s="145">
        <v>38.368113156213205</v>
      </c>
      <c r="U82" s="145">
        <v>-8.5752314901246152</v>
      </c>
      <c r="V82" s="145">
        <v>40.937630233470443</v>
      </c>
      <c r="W82" s="146"/>
      <c r="X82" s="145">
        <v>20.920667373365358</v>
      </c>
      <c r="Y82" s="146">
        <v>19.582723339939999</v>
      </c>
      <c r="Z82" s="146">
        <v>1909.7609434626638</v>
      </c>
      <c r="AA82" s="123"/>
      <c r="AB82" s="150">
        <v>2250.8090000000002</v>
      </c>
      <c r="AC82" s="146">
        <v>2294.8789999999999</v>
      </c>
      <c r="AD82" s="146">
        <v>-7.2305286002915636E-2</v>
      </c>
      <c r="AE82" s="147">
        <v>106.9072293132224</v>
      </c>
      <c r="AH82" s="118"/>
      <c r="AI82" s="118"/>
      <c r="AJ82" s="118"/>
      <c r="AK82" s="118"/>
      <c r="AL82" s="107"/>
      <c r="AM82" s="107"/>
      <c r="AN82" s="119"/>
      <c r="AO82" s="120"/>
      <c r="AP82" s="120"/>
      <c r="AQ82" s="121"/>
      <c r="AR82" s="121"/>
      <c r="AS82" s="121"/>
      <c r="AT82" s="121"/>
      <c r="AU82" s="122"/>
      <c r="AV82" s="107"/>
      <c r="AW82" s="107"/>
      <c r="AX82" s="107"/>
      <c r="AY82" s="107"/>
      <c r="AZ82" s="107"/>
    </row>
    <row r="83" spans="1:52" s="105" customFormat="1">
      <c r="B83" s="151" t="s">
        <v>248</v>
      </c>
      <c r="C83" s="152">
        <v>869.54773174389186</v>
      </c>
      <c r="D83" s="152">
        <v>886.35052718821203</v>
      </c>
      <c r="E83" s="152">
        <v>782.24946624576819</v>
      </c>
      <c r="F83" s="152">
        <v>53.94962221978502</v>
      </c>
      <c r="G83" s="152">
        <v>50.151438722658774</v>
      </c>
      <c r="H83" s="152">
        <v>104.10106094244378</v>
      </c>
      <c r="I83" s="152">
        <v>801.95316760251978</v>
      </c>
      <c r="J83" s="153"/>
      <c r="K83" s="152">
        <v>-37.495501737348178</v>
      </c>
      <c r="L83" s="153">
        <v>16.802795444320196</v>
      </c>
      <c r="M83" s="152">
        <v>-37.146826775464824</v>
      </c>
      <c r="N83" s="152">
        <v>20.444154225013413</v>
      </c>
      <c r="O83" s="152">
        <v>20.792829186896768</v>
      </c>
      <c r="P83" s="153"/>
      <c r="Q83" s="152">
        <v>16.454120482436842</v>
      </c>
      <c r="R83" s="153">
        <v>1903.9091774372125</v>
      </c>
      <c r="S83" s="153"/>
      <c r="T83" s="154">
        <v>37.747875605019587</v>
      </c>
      <c r="U83" s="154">
        <v>-3.263283216194397</v>
      </c>
      <c r="V83" s="154">
        <v>43.955006386227396</v>
      </c>
      <c r="W83" s="155"/>
      <c r="X83" s="154">
        <v>21.083737419192826</v>
      </c>
      <c r="Y83" s="155">
        <v>20.735062457309468</v>
      </c>
      <c r="Z83" s="156">
        <v>1957.1655689087474</v>
      </c>
      <c r="AA83" s="123"/>
      <c r="AB83" s="157">
        <v>2340.163</v>
      </c>
      <c r="AC83" s="155">
        <v>2385.9825179644295</v>
      </c>
      <c r="AD83" s="155">
        <v>-8.7708863583202401E-4</v>
      </c>
      <c r="AE83" s="158">
        <v>108.95737588889897</v>
      </c>
      <c r="AH83" s="118"/>
      <c r="AI83" s="118"/>
      <c r="AJ83" s="118"/>
      <c r="AK83" s="118"/>
      <c r="AL83" s="107"/>
      <c r="AM83" s="107"/>
      <c r="AN83" s="119"/>
      <c r="AO83" s="120"/>
      <c r="AP83" s="120"/>
      <c r="AQ83" s="121"/>
      <c r="AR83" s="121"/>
      <c r="AS83" s="121"/>
      <c r="AT83" s="121"/>
      <c r="AU83" s="122"/>
      <c r="AV83" s="107"/>
      <c r="AW83" s="107"/>
      <c r="AX83" s="107"/>
      <c r="AY83" s="107"/>
      <c r="AZ83" s="107"/>
    </row>
    <row r="84" spans="1:52" s="107" customFormat="1">
      <c r="A84" s="105"/>
      <c r="B84" s="159" t="s">
        <v>131</v>
      </c>
      <c r="C84" s="316" t="s">
        <v>288</v>
      </c>
      <c r="D84" s="317"/>
      <c r="E84" s="317"/>
      <c r="F84" s="317"/>
      <c r="G84" s="317"/>
      <c r="H84" s="317"/>
      <c r="I84" s="317"/>
      <c r="J84" s="317"/>
      <c r="K84" s="317"/>
      <c r="L84" s="317"/>
      <c r="M84" s="317"/>
      <c r="N84" s="317"/>
      <c r="O84" s="317"/>
      <c r="P84" s="317"/>
      <c r="Q84" s="317"/>
      <c r="R84" s="317"/>
      <c r="S84" s="317"/>
      <c r="T84" s="317"/>
      <c r="U84" s="317"/>
      <c r="V84" s="317"/>
      <c r="W84" s="317"/>
      <c r="X84" s="317"/>
      <c r="Y84" s="317"/>
      <c r="Z84" s="318"/>
      <c r="AA84" s="161"/>
      <c r="AB84" s="162"/>
      <c r="AC84" s="163"/>
      <c r="AD84" s="163"/>
      <c r="AE84" s="164"/>
      <c r="AG84" s="163"/>
      <c r="AH84" s="163"/>
      <c r="AI84" s="163"/>
      <c r="AJ84" s="163"/>
      <c r="AK84" s="163"/>
      <c r="AN84" s="165"/>
      <c r="AO84" s="165"/>
      <c r="AP84" s="165"/>
      <c r="AQ84" s="165"/>
      <c r="AR84" s="165"/>
      <c r="AS84" s="165"/>
      <c r="AT84" s="165"/>
      <c r="AU84" s="122"/>
    </row>
    <row r="85" spans="1:52">
      <c r="B85" s="166"/>
      <c r="C85" s="317" t="s">
        <v>289</v>
      </c>
      <c r="D85" s="317"/>
      <c r="E85" s="317"/>
      <c r="F85" s="317"/>
      <c r="G85" s="317"/>
      <c r="H85" s="317"/>
      <c r="I85" s="317"/>
      <c r="J85" s="317"/>
      <c r="K85" s="317"/>
      <c r="L85" s="317"/>
      <c r="M85" s="328"/>
      <c r="N85" s="328"/>
      <c r="O85" s="328"/>
      <c r="P85" s="328"/>
      <c r="Q85" s="328"/>
      <c r="R85" s="328"/>
      <c r="S85" s="328"/>
      <c r="T85" s="328"/>
      <c r="U85" s="328"/>
      <c r="V85" s="167"/>
      <c r="W85" s="30"/>
      <c r="X85" s="30"/>
      <c r="Y85" s="30"/>
      <c r="Z85" s="30"/>
      <c r="AA85" s="25"/>
      <c r="AB85" s="30"/>
      <c r="AC85" s="30"/>
      <c r="AD85" s="30"/>
      <c r="AE85" s="168"/>
      <c r="AG85" s="30"/>
      <c r="AH85" s="30"/>
      <c r="AI85" s="30"/>
      <c r="AJ85" s="30"/>
      <c r="AK85" s="30"/>
      <c r="AL85" s="30"/>
      <c r="AM85" s="30"/>
      <c r="AN85" s="30"/>
      <c r="AO85" s="30"/>
      <c r="AP85" s="30"/>
      <c r="AQ85" s="30"/>
      <c r="AR85" s="30"/>
      <c r="AS85" s="30"/>
      <c r="AT85" s="30"/>
      <c r="AU85" s="30"/>
      <c r="AV85" s="30"/>
      <c r="AW85" s="30"/>
      <c r="AX85" s="30"/>
      <c r="AY85" s="30"/>
      <c r="AZ85" s="30"/>
    </row>
    <row r="86" spans="1:52">
      <c r="B86" s="169"/>
      <c r="C86" s="160" t="s">
        <v>174</v>
      </c>
      <c r="D86" s="30"/>
      <c r="E86" s="30"/>
      <c r="F86" s="30"/>
      <c r="G86" s="30"/>
      <c r="H86" s="30"/>
      <c r="I86" s="30"/>
      <c r="J86" s="30"/>
      <c r="K86" s="30"/>
      <c r="L86" s="30"/>
      <c r="M86" s="30"/>
      <c r="N86" s="30"/>
      <c r="O86" s="30"/>
      <c r="P86" s="30"/>
      <c r="Q86" s="30"/>
      <c r="R86" s="30"/>
      <c r="S86" s="30"/>
      <c r="T86" s="30"/>
      <c r="U86" s="30"/>
      <c r="V86" s="30"/>
      <c r="W86" s="30"/>
      <c r="X86" s="30"/>
      <c r="Y86" s="30"/>
      <c r="Z86" s="30"/>
      <c r="AA86" s="25"/>
      <c r="AB86" s="30"/>
      <c r="AC86" s="30"/>
      <c r="AD86" s="30"/>
      <c r="AE86" s="168"/>
      <c r="AG86" s="30"/>
      <c r="AH86" s="30"/>
      <c r="AI86" s="30"/>
      <c r="AJ86" s="30"/>
      <c r="AK86" s="30"/>
      <c r="AL86" s="30"/>
      <c r="AM86" s="30"/>
      <c r="AN86" s="30"/>
      <c r="AO86" s="30"/>
      <c r="AP86" s="30"/>
      <c r="AQ86" s="30"/>
      <c r="AR86" s="30"/>
      <c r="AS86" s="30"/>
      <c r="AT86" s="30"/>
      <c r="AU86" s="30"/>
      <c r="AV86" s="30"/>
      <c r="AW86" s="30"/>
      <c r="AX86" s="30"/>
      <c r="AY86" s="30"/>
      <c r="AZ86" s="30"/>
    </row>
    <row r="87" spans="1:52" ht="16.5" thickBot="1">
      <c r="B87" s="170"/>
      <c r="C87" s="171" t="s">
        <v>138</v>
      </c>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25"/>
      <c r="AB87" s="172"/>
      <c r="AC87" s="172"/>
      <c r="AD87" s="172"/>
      <c r="AE87" s="173"/>
      <c r="AG87" s="30"/>
      <c r="AH87" s="30"/>
      <c r="AI87" s="30"/>
      <c r="AJ87" s="30"/>
      <c r="AK87" s="30"/>
      <c r="AL87" s="30"/>
      <c r="AM87" s="30"/>
      <c r="AN87" s="30"/>
      <c r="AO87" s="30"/>
      <c r="AP87" s="30"/>
      <c r="AQ87" s="30"/>
      <c r="AR87" s="30"/>
      <c r="AS87" s="30"/>
      <c r="AT87" s="30"/>
      <c r="AU87" s="30"/>
      <c r="AV87" s="30"/>
      <c r="AW87" s="30"/>
      <c r="AX87" s="30"/>
      <c r="AY87" s="30"/>
      <c r="AZ87" s="30"/>
    </row>
    <row r="88" spans="1:52">
      <c r="B88" s="174"/>
      <c r="AG88" s="30"/>
      <c r="AH88" s="30"/>
      <c r="AI88" s="30"/>
      <c r="AJ88" s="30"/>
      <c r="AK88" s="30"/>
      <c r="AL88" s="30"/>
      <c r="AM88" s="30"/>
      <c r="AN88" s="30"/>
      <c r="AO88" s="30"/>
      <c r="AP88" s="30"/>
      <c r="AQ88" s="30"/>
      <c r="AR88" s="30"/>
      <c r="AS88" s="30"/>
      <c r="AT88" s="30"/>
      <c r="AU88" s="30"/>
      <c r="AV88" s="30"/>
      <c r="AW88" s="30"/>
      <c r="AX88" s="30"/>
      <c r="AY88" s="30"/>
      <c r="AZ88" s="30"/>
    </row>
    <row r="89" spans="1:52">
      <c r="B89" s="174"/>
      <c r="AG89" s="30"/>
      <c r="AH89" s="30"/>
      <c r="AI89" s="30"/>
      <c r="AJ89" s="30"/>
      <c r="AK89" s="30"/>
      <c r="AL89" s="30"/>
      <c r="AM89" s="30"/>
      <c r="AN89" s="30"/>
      <c r="AO89" s="30"/>
      <c r="AP89" s="30"/>
      <c r="AQ89" s="30"/>
      <c r="AR89" s="30"/>
      <c r="AS89" s="30"/>
      <c r="AT89" s="30"/>
      <c r="AU89" s="30"/>
      <c r="AV89" s="30"/>
      <c r="AW89" s="30"/>
      <c r="AX89" s="30"/>
      <c r="AY89" s="30"/>
      <c r="AZ89" s="30"/>
    </row>
    <row r="90" spans="1:52">
      <c r="B90" s="174"/>
      <c r="K90" s="175"/>
      <c r="AG90" s="30"/>
      <c r="AH90" s="30"/>
      <c r="AI90" s="30"/>
      <c r="AJ90" s="30"/>
      <c r="AK90" s="30"/>
      <c r="AL90" s="30"/>
      <c r="AM90" s="30"/>
      <c r="AN90" s="30"/>
      <c r="AO90" s="30"/>
      <c r="AP90" s="30"/>
      <c r="AQ90" s="30"/>
      <c r="AR90" s="30"/>
      <c r="AS90" s="30"/>
      <c r="AT90" s="30"/>
      <c r="AU90" s="30"/>
      <c r="AV90" s="30"/>
      <c r="AW90" s="30"/>
      <c r="AX90" s="30"/>
      <c r="AY90" s="30"/>
      <c r="AZ90" s="30"/>
    </row>
    <row r="91" spans="1:52">
      <c r="B91" s="174"/>
      <c r="AG91" s="30"/>
      <c r="AH91" s="30"/>
      <c r="AI91" s="30"/>
      <c r="AJ91" s="30"/>
      <c r="AK91" s="30"/>
      <c r="AL91" s="30"/>
      <c r="AM91" s="30"/>
      <c r="AN91" s="30"/>
      <c r="AO91" s="30"/>
      <c r="AP91" s="30"/>
      <c r="AQ91" s="30"/>
      <c r="AR91" s="30"/>
      <c r="AS91" s="30"/>
      <c r="AT91" s="30"/>
      <c r="AU91" s="30"/>
      <c r="AV91" s="30"/>
      <c r="AW91" s="30"/>
      <c r="AX91" s="30"/>
      <c r="AY91" s="30"/>
      <c r="AZ91" s="30"/>
    </row>
    <row r="92" spans="1:52">
      <c r="B92" s="174"/>
      <c r="AG92" s="30"/>
      <c r="AH92" s="30"/>
      <c r="AI92" s="30"/>
      <c r="AJ92" s="30"/>
      <c r="AK92" s="30"/>
      <c r="AL92" s="30"/>
      <c r="AM92" s="30"/>
      <c r="AN92" s="30"/>
      <c r="AO92" s="30"/>
      <c r="AP92" s="30"/>
      <c r="AQ92" s="30"/>
      <c r="AR92" s="30"/>
      <c r="AS92" s="30"/>
      <c r="AT92" s="30"/>
      <c r="AU92" s="30"/>
      <c r="AV92" s="30"/>
      <c r="AW92" s="30"/>
      <c r="AX92" s="30"/>
      <c r="AY92" s="30"/>
      <c r="AZ92" s="30"/>
    </row>
    <row r="93" spans="1:52">
      <c r="B93" s="174"/>
      <c r="AG93" s="30"/>
      <c r="AH93" s="30"/>
      <c r="AI93" s="30"/>
      <c r="AJ93" s="30"/>
      <c r="AK93" s="30"/>
      <c r="AL93" s="30"/>
      <c r="AM93" s="30"/>
      <c r="AN93" s="30"/>
      <c r="AO93" s="30"/>
      <c r="AP93" s="30"/>
      <c r="AQ93" s="30"/>
      <c r="AR93" s="30"/>
      <c r="AS93" s="30"/>
      <c r="AT93" s="30"/>
      <c r="AU93" s="30"/>
      <c r="AV93" s="30"/>
      <c r="AW93" s="30"/>
      <c r="AX93" s="30"/>
      <c r="AY93" s="30"/>
      <c r="AZ93" s="30"/>
    </row>
    <row r="94" spans="1:52">
      <c r="AG94" s="30"/>
      <c r="AH94" s="30"/>
      <c r="AI94" s="30"/>
      <c r="AJ94" s="30"/>
      <c r="AK94" s="30"/>
      <c r="AL94" s="30"/>
      <c r="AM94" s="30"/>
      <c r="AN94" s="30"/>
      <c r="AO94" s="30"/>
      <c r="AP94" s="30"/>
      <c r="AQ94" s="30"/>
      <c r="AR94" s="30"/>
      <c r="AS94" s="30"/>
      <c r="AT94" s="30"/>
      <c r="AU94" s="30"/>
      <c r="AV94" s="30"/>
      <c r="AW94" s="30"/>
      <c r="AX94" s="30"/>
      <c r="AY94" s="30"/>
      <c r="AZ94" s="30"/>
    </row>
    <row r="95" spans="1:52">
      <c r="AG95" s="30"/>
      <c r="AH95" s="30"/>
      <c r="AI95" s="30"/>
      <c r="AJ95" s="30"/>
      <c r="AK95" s="30"/>
      <c r="AL95" s="30"/>
      <c r="AM95" s="30"/>
      <c r="AN95" s="30"/>
      <c r="AO95" s="30"/>
      <c r="AP95" s="30"/>
      <c r="AQ95" s="30"/>
      <c r="AR95" s="30"/>
      <c r="AS95" s="30"/>
      <c r="AT95" s="30"/>
      <c r="AU95" s="30"/>
      <c r="AV95" s="30"/>
      <c r="AW95" s="30"/>
      <c r="AX95" s="30"/>
      <c r="AY95" s="30"/>
      <c r="AZ95" s="30"/>
    </row>
    <row r="96" spans="1:52">
      <c r="AG96" s="30"/>
      <c r="AH96" s="30"/>
      <c r="AI96" s="30"/>
      <c r="AJ96" s="30"/>
      <c r="AK96" s="30"/>
      <c r="AL96" s="30"/>
      <c r="AM96" s="30"/>
      <c r="AN96" s="30"/>
      <c r="AO96" s="30"/>
      <c r="AP96" s="30"/>
      <c r="AQ96" s="30"/>
      <c r="AR96" s="30"/>
      <c r="AS96" s="30"/>
      <c r="AT96" s="30"/>
      <c r="AU96" s="30"/>
      <c r="AV96" s="30"/>
      <c r="AW96" s="30"/>
      <c r="AX96" s="30"/>
      <c r="AY96" s="30"/>
      <c r="AZ96" s="30"/>
    </row>
    <row r="97" spans="33:52">
      <c r="AG97" s="30"/>
      <c r="AH97" s="30"/>
      <c r="AI97" s="30"/>
      <c r="AJ97" s="30"/>
      <c r="AK97" s="30"/>
      <c r="AL97" s="30"/>
      <c r="AM97" s="30"/>
      <c r="AN97" s="30"/>
      <c r="AO97" s="30"/>
      <c r="AP97" s="30"/>
      <c r="AQ97" s="30"/>
      <c r="AR97" s="30"/>
      <c r="AS97" s="30"/>
      <c r="AT97" s="30"/>
      <c r="AU97" s="30"/>
      <c r="AV97" s="30"/>
      <c r="AW97" s="30"/>
      <c r="AX97" s="30"/>
      <c r="AY97" s="30"/>
      <c r="AZ97" s="30"/>
    </row>
    <row r="98" spans="33:52">
      <c r="AG98" s="30"/>
      <c r="AH98" s="30"/>
      <c r="AI98" s="30"/>
      <c r="AJ98" s="30"/>
      <c r="AK98" s="30"/>
      <c r="AL98" s="30"/>
      <c r="AM98" s="30"/>
      <c r="AN98" s="30"/>
      <c r="AO98" s="30"/>
      <c r="AP98" s="30"/>
      <c r="AQ98" s="30"/>
      <c r="AR98" s="30"/>
      <c r="AS98" s="30"/>
      <c r="AT98" s="30"/>
      <c r="AU98" s="30"/>
      <c r="AV98" s="30"/>
      <c r="AW98" s="30"/>
      <c r="AX98" s="30"/>
      <c r="AY98" s="30"/>
      <c r="AZ98" s="30"/>
    </row>
    <row r="99" spans="33:52">
      <c r="AG99" s="30"/>
      <c r="AH99" s="30"/>
      <c r="AI99" s="30"/>
      <c r="AJ99" s="30"/>
      <c r="AK99" s="30"/>
      <c r="AL99" s="30"/>
      <c r="AM99" s="30"/>
      <c r="AN99" s="30"/>
      <c r="AO99" s="30"/>
      <c r="AP99" s="30"/>
      <c r="AQ99" s="30"/>
      <c r="AR99" s="30"/>
      <c r="AS99" s="30"/>
      <c r="AT99" s="30"/>
      <c r="AU99" s="30"/>
      <c r="AV99" s="30"/>
      <c r="AW99" s="30"/>
      <c r="AX99" s="30"/>
      <c r="AY99" s="30"/>
      <c r="AZ99" s="30"/>
    </row>
    <row r="100" spans="33:52">
      <c r="AG100" s="30"/>
      <c r="AH100" s="30"/>
      <c r="AI100" s="30"/>
      <c r="AJ100" s="30"/>
      <c r="AK100" s="30"/>
      <c r="AL100" s="30"/>
      <c r="AM100" s="30"/>
      <c r="AN100" s="30"/>
      <c r="AO100" s="30"/>
      <c r="AP100" s="30"/>
      <c r="AQ100" s="30"/>
      <c r="AR100" s="30"/>
      <c r="AS100" s="30"/>
      <c r="AT100" s="30"/>
      <c r="AU100" s="30"/>
      <c r="AV100" s="30"/>
      <c r="AW100" s="30"/>
      <c r="AX100" s="30"/>
      <c r="AY100" s="30"/>
      <c r="AZ100" s="30"/>
    </row>
    <row r="101" spans="33:52">
      <c r="AG101" s="30"/>
      <c r="AH101" s="30"/>
      <c r="AI101" s="30"/>
      <c r="AJ101" s="30"/>
      <c r="AK101" s="30"/>
      <c r="AL101" s="30"/>
      <c r="AM101" s="30"/>
      <c r="AN101" s="30"/>
      <c r="AO101" s="30"/>
      <c r="AP101" s="30"/>
      <c r="AQ101" s="30"/>
      <c r="AR101" s="30"/>
      <c r="AS101" s="30"/>
      <c r="AT101" s="30"/>
      <c r="AU101" s="30"/>
      <c r="AV101" s="30"/>
      <c r="AW101" s="30"/>
      <c r="AX101" s="30"/>
      <c r="AY101" s="30"/>
      <c r="AZ101" s="30"/>
    </row>
    <row r="102" spans="33:52">
      <c r="AG102" s="30"/>
      <c r="AH102" s="30"/>
      <c r="AI102" s="30"/>
      <c r="AJ102" s="30"/>
      <c r="AK102" s="30"/>
      <c r="AL102" s="30"/>
      <c r="AM102" s="30"/>
      <c r="AN102" s="30"/>
      <c r="AO102" s="30"/>
      <c r="AP102" s="30"/>
      <c r="AQ102" s="30"/>
      <c r="AR102" s="30"/>
      <c r="AS102" s="30"/>
      <c r="AT102" s="30"/>
      <c r="AU102" s="30"/>
      <c r="AV102" s="30"/>
      <c r="AW102" s="30"/>
      <c r="AX102" s="30"/>
      <c r="AY102" s="30"/>
      <c r="AZ102" s="30"/>
    </row>
    <row r="103" spans="33:52">
      <c r="AG103" s="30"/>
      <c r="AH103" s="30"/>
      <c r="AI103" s="30"/>
      <c r="AJ103" s="30"/>
      <c r="AK103" s="30"/>
      <c r="AL103" s="30"/>
      <c r="AM103" s="30"/>
      <c r="AN103" s="30"/>
      <c r="AO103" s="30"/>
      <c r="AP103" s="30"/>
      <c r="AQ103" s="30"/>
      <c r="AR103" s="30"/>
      <c r="AS103" s="30"/>
      <c r="AT103" s="30"/>
      <c r="AU103" s="30"/>
      <c r="AV103" s="30"/>
      <c r="AW103" s="30"/>
      <c r="AX103" s="30"/>
      <c r="AY103" s="30"/>
      <c r="AZ103" s="30"/>
    </row>
    <row r="104" spans="33:52">
      <c r="AG104" s="30"/>
      <c r="AH104" s="30"/>
      <c r="AI104" s="30"/>
      <c r="AJ104" s="30"/>
      <c r="AK104" s="30"/>
      <c r="AL104" s="30"/>
      <c r="AM104" s="30"/>
      <c r="AN104" s="30"/>
      <c r="AO104" s="30"/>
      <c r="AP104" s="30"/>
      <c r="AQ104" s="30"/>
      <c r="AR104" s="30"/>
      <c r="AS104" s="30"/>
      <c r="AT104" s="30"/>
      <c r="AU104" s="30"/>
      <c r="AV104" s="30"/>
      <c r="AW104" s="30"/>
      <c r="AX104" s="30"/>
      <c r="AY104" s="30"/>
      <c r="AZ104" s="30"/>
    </row>
    <row r="105" spans="33:52">
      <c r="AG105" s="30"/>
      <c r="AH105" s="30"/>
      <c r="AI105" s="30"/>
      <c r="AJ105" s="30"/>
      <c r="AK105" s="30"/>
      <c r="AL105" s="30"/>
      <c r="AM105" s="30"/>
      <c r="AN105" s="30"/>
      <c r="AO105" s="30"/>
      <c r="AP105" s="30"/>
      <c r="AQ105" s="30"/>
      <c r="AR105" s="30"/>
      <c r="AS105" s="30"/>
      <c r="AT105" s="30"/>
      <c r="AU105" s="30"/>
      <c r="AV105" s="30"/>
      <c r="AW105" s="30"/>
      <c r="AX105" s="30"/>
      <c r="AY105" s="30"/>
      <c r="AZ105" s="30"/>
    </row>
    <row r="106" spans="33:52">
      <c r="AG106" s="30"/>
      <c r="AH106" s="30"/>
      <c r="AI106" s="30"/>
      <c r="AJ106" s="30"/>
      <c r="AK106" s="30"/>
      <c r="AL106" s="30"/>
      <c r="AM106" s="30"/>
      <c r="AN106" s="30"/>
      <c r="AO106" s="30"/>
      <c r="AP106" s="30"/>
      <c r="AQ106" s="30"/>
      <c r="AR106" s="30"/>
      <c r="AS106" s="30"/>
      <c r="AT106" s="30"/>
      <c r="AU106" s="30"/>
      <c r="AV106" s="30"/>
      <c r="AW106" s="30"/>
      <c r="AX106" s="30"/>
      <c r="AY106" s="30"/>
      <c r="AZ106" s="30"/>
    </row>
    <row r="107" spans="33:52">
      <c r="AG107" s="30"/>
      <c r="AH107" s="30"/>
      <c r="AI107" s="30"/>
      <c r="AJ107" s="30"/>
      <c r="AK107" s="30"/>
      <c r="AL107" s="30"/>
      <c r="AM107" s="30"/>
      <c r="AN107" s="30"/>
      <c r="AO107" s="30"/>
      <c r="AP107" s="30"/>
      <c r="AQ107" s="30"/>
      <c r="AR107" s="30"/>
      <c r="AS107" s="30"/>
      <c r="AT107" s="30"/>
      <c r="AU107" s="30"/>
      <c r="AV107" s="30"/>
      <c r="AW107" s="30"/>
      <c r="AX107" s="30"/>
      <c r="AY107" s="30"/>
      <c r="AZ107" s="30"/>
    </row>
    <row r="108" spans="33:52">
      <c r="AG108" s="30"/>
      <c r="AH108" s="30"/>
      <c r="AI108" s="30"/>
      <c r="AJ108" s="30"/>
      <c r="AK108" s="30"/>
      <c r="AL108" s="30"/>
      <c r="AM108" s="30"/>
      <c r="AN108" s="30"/>
      <c r="AO108" s="30"/>
      <c r="AP108" s="30"/>
      <c r="AQ108" s="30"/>
      <c r="AR108" s="30"/>
      <c r="AS108" s="30"/>
      <c r="AT108" s="30"/>
      <c r="AU108" s="30"/>
      <c r="AV108" s="30"/>
      <c r="AW108" s="30"/>
      <c r="AX108" s="30"/>
      <c r="AY108" s="30"/>
      <c r="AZ108" s="30"/>
    </row>
    <row r="109" spans="33:52">
      <c r="AG109" s="30"/>
      <c r="AH109" s="30"/>
      <c r="AI109" s="30"/>
      <c r="AJ109" s="30"/>
      <c r="AK109" s="30"/>
      <c r="AL109" s="30"/>
      <c r="AM109" s="30"/>
      <c r="AN109" s="30"/>
      <c r="AO109" s="30"/>
      <c r="AP109" s="30"/>
      <c r="AQ109" s="30"/>
      <c r="AR109" s="30"/>
      <c r="AS109" s="30"/>
      <c r="AT109" s="30"/>
      <c r="AU109" s="30"/>
      <c r="AV109" s="30"/>
      <c r="AW109" s="30"/>
      <c r="AX109" s="30"/>
      <c r="AY109" s="30"/>
      <c r="AZ109" s="30"/>
    </row>
    <row r="110" spans="33:52">
      <c r="AG110" s="30"/>
      <c r="AH110" s="30"/>
      <c r="AI110" s="30"/>
      <c r="AJ110" s="30"/>
      <c r="AK110" s="30"/>
      <c r="AL110" s="30"/>
      <c r="AM110" s="30"/>
      <c r="AN110" s="30"/>
      <c r="AO110" s="30"/>
      <c r="AP110" s="30"/>
      <c r="AQ110" s="30"/>
      <c r="AR110" s="30"/>
      <c r="AS110" s="30"/>
      <c r="AT110" s="30"/>
      <c r="AU110" s="30"/>
      <c r="AV110" s="30"/>
      <c r="AW110" s="30"/>
      <c r="AX110" s="30"/>
      <c r="AY110" s="30"/>
      <c r="AZ110" s="30"/>
    </row>
    <row r="111" spans="33:52">
      <c r="AG111" s="30"/>
      <c r="AH111" s="30"/>
      <c r="AI111" s="30"/>
      <c r="AJ111" s="30"/>
      <c r="AK111" s="30"/>
      <c r="AL111" s="30"/>
      <c r="AM111" s="30"/>
      <c r="AN111" s="30"/>
      <c r="AO111" s="30"/>
      <c r="AP111" s="30"/>
      <c r="AQ111" s="30"/>
      <c r="AR111" s="30"/>
      <c r="AS111" s="30"/>
      <c r="AT111" s="30"/>
      <c r="AU111" s="30"/>
      <c r="AV111" s="30"/>
      <c r="AW111" s="30"/>
      <c r="AX111" s="30"/>
      <c r="AY111" s="30"/>
      <c r="AZ111" s="30"/>
    </row>
    <row r="112" spans="33:52">
      <c r="AG112" s="30"/>
      <c r="AH112" s="30"/>
      <c r="AI112" s="30"/>
      <c r="AJ112" s="30"/>
      <c r="AK112" s="30"/>
      <c r="AL112" s="30"/>
      <c r="AM112" s="30"/>
      <c r="AN112" s="30"/>
      <c r="AO112" s="30"/>
      <c r="AP112" s="30"/>
      <c r="AQ112" s="30"/>
      <c r="AR112" s="30"/>
      <c r="AS112" s="30"/>
      <c r="AT112" s="30"/>
      <c r="AU112" s="30"/>
      <c r="AV112" s="30"/>
      <c r="AW112" s="30"/>
      <c r="AX112" s="30"/>
      <c r="AY112" s="30"/>
      <c r="AZ112" s="30"/>
    </row>
    <row r="113" spans="33:52">
      <c r="AG113" s="30"/>
      <c r="AH113" s="30"/>
      <c r="AI113" s="30"/>
      <c r="AJ113" s="30"/>
      <c r="AK113" s="30"/>
      <c r="AL113" s="30"/>
      <c r="AM113" s="30"/>
      <c r="AN113" s="30"/>
      <c r="AO113" s="30"/>
      <c r="AP113" s="30"/>
      <c r="AQ113" s="30"/>
      <c r="AR113" s="30"/>
      <c r="AS113" s="30"/>
      <c r="AT113" s="30"/>
      <c r="AU113" s="30"/>
      <c r="AV113" s="30"/>
      <c r="AW113" s="30"/>
      <c r="AX113" s="30"/>
      <c r="AY113" s="30"/>
      <c r="AZ113" s="30"/>
    </row>
    <row r="114" spans="33:52">
      <c r="AG114" s="30"/>
      <c r="AH114" s="30"/>
      <c r="AI114" s="30"/>
      <c r="AJ114" s="30"/>
      <c r="AK114" s="30"/>
      <c r="AL114" s="30"/>
      <c r="AM114" s="30"/>
      <c r="AN114" s="30"/>
      <c r="AO114" s="30"/>
      <c r="AP114" s="30"/>
      <c r="AQ114" s="30"/>
      <c r="AR114" s="30"/>
      <c r="AS114" s="30"/>
      <c r="AT114" s="30"/>
      <c r="AU114" s="30"/>
      <c r="AV114" s="30"/>
      <c r="AW114" s="30"/>
      <c r="AX114" s="30"/>
      <c r="AY114" s="30"/>
      <c r="AZ114" s="30"/>
    </row>
    <row r="115" spans="33:52">
      <c r="AG115" s="30"/>
      <c r="AH115" s="30"/>
      <c r="AI115" s="30"/>
      <c r="AJ115" s="30"/>
      <c r="AK115" s="30"/>
      <c r="AL115" s="30"/>
      <c r="AM115" s="30"/>
      <c r="AN115" s="30"/>
      <c r="AO115" s="30"/>
      <c r="AP115" s="30"/>
      <c r="AQ115" s="30"/>
      <c r="AR115" s="30"/>
      <c r="AS115" s="30"/>
      <c r="AT115" s="30"/>
      <c r="AU115" s="30"/>
      <c r="AV115" s="30"/>
      <c r="AW115" s="30"/>
      <c r="AX115" s="30"/>
      <c r="AY115" s="30"/>
      <c r="AZ115" s="30"/>
    </row>
    <row r="116" spans="33:52">
      <c r="AG116" s="30"/>
      <c r="AH116" s="30"/>
      <c r="AI116" s="30"/>
      <c r="AJ116" s="30"/>
      <c r="AK116" s="30"/>
      <c r="AL116" s="30"/>
      <c r="AM116" s="30"/>
      <c r="AN116" s="30"/>
      <c r="AO116" s="30"/>
      <c r="AP116" s="30"/>
      <c r="AQ116" s="30"/>
      <c r="AR116" s="30"/>
      <c r="AS116" s="30"/>
      <c r="AT116" s="30"/>
      <c r="AU116" s="30"/>
      <c r="AV116" s="30"/>
      <c r="AW116" s="30"/>
      <c r="AX116" s="30"/>
      <c r="AY116" s="30"/>
      <c r="AZ116" s="30"/>
    </row>
    <row r="117" spans="33:52">
      <c r="AG117" s="30"/>
      <c r="AH117" s="30"/>
      <c r="AI117" s="30"/>
      <c r="AJ117" s="30"/>
      <c r="AK117" s="30"/>
      <c r="AL117" s="30"/>
      <c r="AM117" s="30"/>
      <c r="AN117" s="30"/>
      <c r="AO117" s="30"/>
      <c r="AP117" s="30"/>
      <c r="AQ117" s="30"/>
      <c r="AR117" s="30"/>
      <c r="AS117" s="30"/>
      <c r="AT117" s="30"/>
      <c r="AU117" s="30"/>
      <c r="AV117" s="30"/>
      <c r="AW117" s="30"/>
      <c r="AX117" s="30"/>
      <c r="AY117" s="30"/>
      <c r="AZ117" s="30"/>
    </row>
    <row r="118" spans="33:52">
      <c r="AG118" s="30"/>
      <c r="AH118" s="30"/>
      <c r="AI118" s="30"/>
      <c r="AJ118" s="30"/>
      <c r="AK118" s="30"/>
      <c r="AL118" s="30"/>
      <c r="AM118" s="30"/>
      <c r="AN118" s="30"/>
      <c r="AO118" s="30"/>
      <c r="AP118" s="30"/>
      <c r="AQ118" s="30"/>
      <c r="AR118" s="30"/>
      <c r="AS118" s="30"/>
      <c r="AT118" s="30"/>
      <c r="AU118" s="30"/>
      <c r="AV118" s="30"/>
      <c r="AW118" s="30"/>
      <c r="AX118" s="30"/>
      <c r="AY118" s="30"/>
      <c r="AZ118" s="30"/>
    </row>
    <row r="119" spans="33:52">
      <c r="AG119" s="30"/>
      <c r="AH119" s="30"/>
      <c r="AI119" s="30"/>
      <c r="AJ119" s="30"/>
      <c r="AK119" s="30"/>
      <c r="AL119" s="30"/>
      <c r="AM119" s="30"/>
      <c r="AN119" s="30"/>
      <c r="AO119" s="30"/>
      <c r="AP119" s="30"/>
      <c r="AQ119" s="30"/>
      <c r="AR119" s="30"/>
      <c r="AS119" s="30"/>
      <c r="AT119" s="30"/>
      <c r="AU119" s="30"/>
      <c r="AV119" s="30"/>
      <c r="AW119" s="30"/>
      <c r="AX119" s="30"/>
      <c r="AY119" s="30"/>
      <c r="AZ119" s="30"/>
    </row>
    <row r="120" spans="33:52">
      <c r="AG120" s="30"/>
      <c r="AH120" s="30"/>
      <c r="AI120" s="30"/>
      <c r="AJ120" s="30"/>
      <c r="AK120" s="30"/>
      <c r="AL120" s="30"/>
      <c r="AM120" s="30"/>
      <c r="AN120" s="30"/>
      <c r="AO120" s="30"/>
      <c r="AP120" s="30"/>
      <c r="AQ120" s="30"/>
      <c r="AR120" s="30"/>
      <c r="AS120" s="30"/>
      <c r="AT120" s="30"/>
      <c r="AU120" s="30"/>
      <c r="AV120" s="30"/>
      <c r="AW120" s="30"/>
      <c r="AX120" s="30"/>
      <c r="AY120" s="30"/>
      <c r="AZ120" s="30"/>
    </row>
    <row r="121" spans="33:52">
      <c r="AG121" s="30"/>
      <c r="AH121" s="30"/>
      <c r="AI121" s="30"/>
      <c r="AJ121" s="30"/>
      <c r="AK121" s="30"/>
      <c r="AL121" s="30"/>
      <c r="AM121" s="30"/>
      <c r="AN121" s="30"/>
      <c r="AO121" s="30"/>
      <c r="AP121" s="30"/>
      <c r="AQ121" s="30"/>
      <c r="AR121" s="30"/>
      <c r="AS121" s="30"/>
      <c r="AT121" s="30"/>
      <c r="AU121" s="30"/>
      <c r="AV121" s="30"/>
      <c r="AW121" s="30"/>
      <c r="AX121" s="30"/>
      <c r="AY121" s="30"/>
      <c r="AZ121" s="30"/>
    </row>
    <row r="122" spans="33:52">
      <c r="AG122" s="30"/>
      <c r="AH122" s="30"/>
      <c r="AI122" s="30"/>
      <c r="AJ122" s="30"/>
      <c r="AK122" s="30"/>
      <c r="AL122" s="30"/>
      <c r="AM122" s="30"/>
      <c r="AN122" s="30"/>
      <c r="AO122" s="30"/>
      <c r="AP122" s="30"/>
      <c r="AQ122" s="30"/>
      <c r="AR122" s="30"/>
      <c r="AS122" s="30"/>
      <c r="AT122" s="30"/>
      <c r="AU122" s="30"/>
      <c r="AV122" s="30"/>
      <c r="AW122" s="30"/>
      <c r="AX122" s="30"/>
      <c r="AY122" s="30"/>
      <c r="AZ122" s="30"/>
    </row>
    <row r="123" spans="33:52">
      <c r="AG123" s="30"/>
      <c r="AH123" s="30"/>
      <c r="AI123" s="30"/>
      <c r="AJ123" s="30"/>
      <c r="AK123" s="30"/>
      <c r="AL123" s="30"/>
      <c r="AM123" s="30"/>
      <c r="AN123" s="30"/>
      <c r="AO123" s="30"/>
      <c r="AP123" s="30"/>
      <c r="AQ123" s="30"/>
      <c r="AR123" s="30"/>
      <c r="AS123" s="30"/>
      <c r="AT123" s="30"/>
      <c r="AU123" s="30"/>
      <c r="AV123" s="30"/>
      <c r="AW123" s="30"/>
      <c r="AX123" s="30"/>
      <c r="AY123" s="30"/>
      <c r="AZ123" s="30"/>
    </row>
    <row r="124" spans="33:52">
      <c r="AG124" s="30"/>
      <c r="AH124" s="30"/>
      <c r="AI124" s="30"/>
      <c r="AJ124" s="30"/>
      <c r="AK124" s="30"/>
      <c r="AL124" s="30"/>
      <c r="AM124" s="30"/>
      <c r="AN124" s="30"/>
      <c r="AO124" s="30"/>
      <c r="AP124" s="30"/>
      <c r="AQ124" s="30"/>
      <c r="AR124" s="30"/>
      <c r="AS124" s="30"/>
      <c r="AT124" s="30"/>
      <c r="AU124" s="30"/>
      <c r="AV124" s="30"/>
      <c r="AW124" s="30"/>
      <c r="AX124" s="30"/>
      <c r="AY124" s="30"/>
      <c r="AZ124" s="30"/>
    </row>
    <row r="125" spans="33:52">
      <c r="AG125" s="30"/>
      <c r="AH125" s="30"/>
      <c r="AI125" s="30"/>
      <c r="AJ125" s="30"/>
      <c r="AK125" s="30"/>
      <c r="AL125" s="30"/>
      <c r="AM125" s="30"/>
      <c r="AN125" s="30"/>
      <c r="AO125" s="30"/>
      <c r="AP125" s="30"/>
      <c r="AQ125" s="30"/>
      <c r="AR125" s="30"/>
      <c r="AS125" s="30"/>
      <c r="AT125" s="30"/>
      <c r="AU125" s="30"/>
      <c r="AV125" s="30"/>
      <c r="AW125" s="30"/>
      <c r="AX125" s="30"/>
      <c r="AY125" s="30"/>
      <c r="AZ125" s="30"/>
    </row>
    <row r="126" spans="33:52">
      <c r="AG126" s="30"/>
      <c r="AH126" s="30"/>
      <c r="AI126" s="30"/>
      <c r="AJ126" s="30"/>
      <c r="AK126" s="30"/>
      <c r="AL126" s="30"/>
      <c r="AM126" s="30"/>
      <c r="AN126" s="30"/>
      <c r="AO126" s="30"/>
      <c r="AP126" s="30"/>
      <c r="AQ126" s="30"/>
      <c r="AR126" s="30"/>
      <c r="AS126" s="30"/>
      <c r="AT126" s="30"/>
      <c r="AU126" s="30"/>
      <c r="AV126" s="30"/>
      <c r="AW126" s="30"/>
      <c r="AX126" s="30"/>
      <c r="AY126" s="30"/>
      <c r="AZ126" s="30"/>
    </row>
    <row r="127" spans="33:52">
      <c r="AG127" s="30"/>
      <c r="AH127" s="30"/>
      <c r="AI127" s="30"/>
      <c r="AJ127" s="30"/>
      <c r="AK127" s="30"/>
      <c r="AL127" s="30"/>
      <c r="AM127" s="30"/>
      <c r="AN127" s="30"/>
      <c r="AO127" s="30"/>
      <c r="AP127" s="30"/>
      <c r="AQ127" s="30"/>
      <c r="AR127" s="30"/>
      <c r="AS127" s="30"/>
      <c r="AT127" s="30"/>
      <c r="AU127" s="30"/>
      <c r="AV127" s="30"/>
      <c r="AW127" s="30"/>
      <c r="AX127" s="30"/>
      <c r="AY127" s="30"/>
      <c r="AZ127" s="30"/>
    </row>
    <row r="128" spans="33:52">
      <c r="AG128" s="30"/>
      <c r="AH128" s="30"/>
      <c r="AI128" s="30"/>
      <c r="AJ128" s="30"/>
      <c r="AK128" s="30"/>
      <c r="AL128" s="30"/>
      <c r="AM128" s="30"/>
      <c r="AN128" s="30"/>
      <c r="AO128" s="30"/>
      <c r="AP128" s="30"/>
      <c r="AQ128" s="30"/>
      <c r="AR128" s="30"/>
      <c r="AS128" s="30"/>
      <c r="AT128" s="30"/>
      <c r="AU128" s="30"/>
      <c r="AV128" s="30"/>
      <c r="AW128" s="30"/>
      <c r="AX128" s="30"/>
      <c r="AY128" s="30"/>
      <c r="AZ128" s="30"/>
    </row>
    <row r="129" spans="33:52">
      <c r="AG129" s="30"/>
      <c r="AH129" s="30"/>
      <c r="AI129" s="30"/>
      <c r="AJ129" s="30"/>
      <c r="AK129" s="30"/>
      <c r="AL129" s="30"/>
      <c r="AM129" s="30"/>
      <c r="AN129" s="30"/>
      <c r="AO129" s="30"/>
      <c r="AP129" s="30"/>
      <c r="AQ129" s="30"/>
      <c r="AR129" s="30"/>
      <c r="AS129" s="30"/>
      <c r="AT129" s="30"/>
      <c r="AU129" s="30"/>
      <c r="AV129" s="30"/>
      <c r="AW129" s="30"/>
      <c r="AX129" s="30"/>
      <c r="AY129" s="30"/>
      <c r="AZ129" s="30"/>
    </row>
    <row r="130" spans="33:52">
      <c r="AG130" s="30"/>
      <c r="AH130" s="30"/>
      <c r="AI130" s="30"/>
      <c r="AJ130" s="30"/>
      <c r="AK130" s="30"/>
      <c r="AL130" s="30"/>
      <c r="AM130" s="30"/>
      <c r="AN130" s="30"/>
      <c r="AO130" s="30"/>
      <c r="AP130" s="30"/>
      <c r="AQ130" s="30"/>
      <c r="AR130" s="30"/>
      <c r="AS130" s="30"/>
      <c r="AT130" s="30"/>
      <c r="AU130" s="30"/>
      <c r="AV130" s="30"/>
      <c r="AW130" s="30"/>
      <c r="AX130" s="30"/>
      <c r="AY130" s="30"/>
      <c r="AZ130" s="30"/>
    </row>
    <row r="131" spans="33:52">
      <c r="AG131" s="30"/>
      <c r="AH131" s="30"/>
      <c r="AI131" s="30"/>
      <c r="AJ131" s="30"/>
      <c r="AK131" s="30"/>
      <c r="AL131" s="30"/>
      <c r="AM131" s="30"/>
      <c r="AN131" s="30"/>
      <c r="AO131" s="30"/>
      <c r="AP131" s="30"/>
      <c r="AQ131" s="30"/>
      <c r="AR131" s="30"/>
      <c r="AS131" s="30"/>
      <c r="AT131" s="30"/>
      <c r="AU131" s="30"/>
      <c r="AV131" s="30"/>
      <c r="AW131" s="30"/>
      <c r="AX131" s="30"/>
      <c r="AY131" s="30"/>
      <c r="AZ131" s="30"/>
    </row>
    <row r="132" spans="33:52">
      <c r="AG132" s="30"/>
      <c r="AH132" s="30"/>
      <c r="AI132" s="30"/>
      <c r="AJ132" s="30"/>
      <c r="AK132" s="30"/>
      <c r="AL132" s="30"/>
      <c r="AM132" s="30"/>
      <c r="AN132" s="30"/>
      <c r="AO132" s="30"/>
      <c r="AP132" s="30"/>
      <c r="AQ132" s="30"/>
      <c r="AR132" s="30"/>
      <c r="AS132" s="30"/>
      <c r="AT132" s="30"/>
      <c r="AU132" s="30"/>
      <c r="AV132" s="30"/>
      <c r="AW132" s="30"/>
      <c r="AX132" s="30"/>
      <c r="AY132" s="30"/>
      <c r="AZ132" s="30"/>
    </row>
    <row r="133" spans="33:52">
      <c r="AG133" s="30"/>
      <c r="AH133" s="30"/>
      <c r="AI133" s="30"/>
      <c r="AJ133" s="30"/>
      <c r="AK133" s="30"/>
      <c r="AL133" s="30"/>
      <c r="AM133" s="30"/>
      <c r="AN133" s="30"/>
      <c r="AO133" s="30"/>
      <c r="AP133" s="30"/>
      <c r="AQ133" s="30"/>
      <c r="AR133" s="30"/>
      <c r="AS133" s="30"/>
      <c r="AT133" s="30"/>
      <c r="AU133" s="30"/>
      <c r="AV133" s="30"/>
      <c r="AW133" s="30"/>
      <c r="AX133" s="30"/>
      <c r="AY133" s="30"/>
      <c r="AZ133" s="30"/>
    </row>
    <row r="134" spans="33:52">
      <c r="AG134" s="30"/>
      <c r="AH134" s="30"/>
      <c r="AI134" s="30"/>
      <c r="AJ134" s="30"/>
      <c r="AK134" s="30"/>
      <c r="AL134" s="30"/>
      <c r="AM134" s="30"/>
      <c r="AN134" s="30"/>
      <c r="AO134" s="30"/>
      <c r="AP134" s="30"/>
      <c r="AQ134" s="30"/>
      <c r="AR134" s="30"/>
      <c r="AS134" s="30"/>
      <c r="AT134" s="30"/>
      <c r="AU134" s="30"/>
      <c r="AV134" s="30"/>
      <c r="AW134" s="30"/>
      <c r="AX134" s="30"/>
      <c r="AY134" s="30"/>
      <c r="AZ134" s="30"/>
    </row>
    <row r="135" spans="33:52">
      <c r="AG135" s="30"/>
      <c r="AH135" s="30"/>
      <c r="AI135" s="30"/>
      <c r="AJ135" s="30"/>
      <c r="AK135" s="30"/>
      <c r="AL135" s="30"/>
      <c r="AM135" s="30"/>
      <c r="AN135" s="30"/>
      <c r="AO135" s="30"/>
      <c r="AP135" s="30"/>
      <c r="AQ135" s="30"/>
      <c r="AR135" s="30"/>
      <c r="AS135" s="30"/>
      <c r="AT135" s="30"/>
      <c r="AU135" s="30"/>
      <c r="AV135" s="30"/>
      <c r="AW135" s="30"/>
      <c r="AX135" s="30"/>
      <c r="AY135" s="30"/>
      <c r="AZ135" s="30"/>
    </row>
    <row r="136" spans="33:52">
      <c r="AG136" s="30"/>
      <c r="AH136" s="30"/>
      <c r="AI136" s="30"/>
      <c r="AJ136" s="30"/>
      <c r="AK136" s="30"/>
      <c r="AL136" s="30"/>
      <c r="AM136" s="30"/>
      <c r="AN136" s="30"/>
      <c r="AO136" s="30"/>
      <c r="AP136" s="30"/>
      <c r="AQ136" s="30"/>
      <c r="AR136" s="30"/>
      <c r="AS136" s="30"/>
      <c r="AT136" s="30"/>
      <c r="AU136" s="30"/>
      <c r="AV136" s="30"/>
      <c r="AW136" s="30"/>
      <c r="AX136" s="30"/>
      <c r="AY136" s="30"/>
      <c r="AZ136" s="30"/>
    </row>
    <row r="137" spans="33:52">
      <c r="AG137" s="30"/>
      <c r="AH137" s="30"/>
      <c r="AI137" s="30"/>
      <c r="AJ137" s="30"/>
      <c r="AK137" s="30"/>
      <c r="AL137" s="30"/>
      <c r="AM137" s="30"/>
      <c r="AN137" s="30"/>
      <c r="AO137" s="30"/>
      <c r="AP137" s="30"/>
      <c r="AQ137" s="30"/>
      <c r="AR137" s="30"/>
      <c r="AS137" s="30"/>
      <c r="AT137" s="30"/>
      <c r="AU137" s="30"/>
      <c r="AV137" s="30"/>
      <c r="AW137" s="30"/>
      <c r="AX137" s="30"/>
      <c r="AY137" s="30"/>
      <c r="AZ137" s="30"/>
    </row>
    <row r="138" spans="33:52">
      <c r="AG138" s="30"/>
      <c r="AH138" s="30"/>
      <c r="AI138" s="30"/>
      <c r="AJ138" s="30"/>
      <c r="AK138" s="30"/>
      <c r="AL138" s="30"/>
      <c r="AM138" s="30"/>
      <c r="AN138" s="30"/>
      <c r="AO138" s="30"/>
      <c r="AP138" s="30"/>
      <c r="AQ138" s="30"/>
      <c r="AR138" s="30"/>
      <c r="AS138" s="30"/>
      <c r="AT138" s="30"/>
      <c r="AU138" s="30"/>
      <c r="AV138" s="30"/>
      <c r="AW138" s="30"/>
      <c r="AX138" s="30"/>
      <c r="AY138" s="30"/>
      <c r="AZ138" s="30"/>
    </row>
    <row r="139" spans="33:52">
      <c r="AG139" s="30"/>
      <c r="AH139" s="30"/>
      <c r="AI139" s="30"/>
      <c r="AJ139" s="30"/>
      <c r="AK139" s="30"/>
      <c r="AL139" s="30"/>
      <c r="AM139" s="30"/>
      <c r="AN139" s="30"/>
      <c r="AO139" s="30"/>
      <c r="AP139" s="30"/>
      <c r="AQ139" s="30"/>
      <c r="AR139" s="30"/>
      <c r="AS139" s="30"/>
      <c r="AT139" s="30"/>
      <c r="AU139" s="30"/>
      <c r="AV139" s="30"/>
      <c r="AW139" s="30"/>
      <c r="AX139" s="30"/>
      <c r="AY139" s="30"/>
      <c r="AZ139" s="30"/>
    </row>
    <row r="140" spans="33:52">
      <c r="AG140" s="30"/>
      <c r="AH140" s="30"/>
      <c r="AI140" s="30"/>
      <c r="AJ140" s="30"/>
      <c r="AK140" s="30"/>
      <c r="AL140" s="30"/>
      <c r="AM140" s="30"/>
      <c r="AN140" s="30"/>
      <c r="AO140" s="30"/>
      <c r="AP140" s="30"/>
      <c r="AQ140" s="30"/>
      <c r="AR140" s="30"/>
      <c r="AS140" s="30"/>
      <c r="AT140" s="30"/>
      <c r="AU140" s="30"/>
      <c r="AV140" s="30"/>
      <c r="AW140" s="30"/>
      <c r="AX140" s="30"/>
      <c r="AY140" s="30"/>
      <c r="AZ140" s="30"/>
    </row>
    <row r="141" spans="33:52">
      <c r="AG141" s="30"/>
      <c r="AH141" s="30"/>
      <c r="AI141" s="30"/>
      <c r="AJ141" s="30"/>
      <c r="AK141" s="30"/>
      <c r="AL141" s="30"/>
      <c r="AM141" s="30"/>
      <c r="AN141" s="30"/>
      <c r="AO141" s="30"/>
      <c r="AP141" s="30"/>
      <c r="AQ141" s="30"/>
      <c r="AR141" s="30"/>
      <c r="AS141" s="30"/>
      <c r="AT141" s="30"/>
      <c r="AU141" s="30"/>
      <c r="AV141" s="30"/>
      <c r="AW141" s="30"/>
      <c r="AX141" s="30"/>
      <c r="AY141" s="30"/>
      <c r="AZ141" s="30"/>
    </row>
    <row r="142" spans="33:52">
      <c r="AG142" s="30"/>
      <c r="AH142" s="30"/>
      <c r="AI142" s="30"/>
      <c r="AJ142" s="30"/>
      <c r="AK142" s="30"/>
      <c r="AL142" s="30"/>
      <c r="AM142" s="30"/>
      <c r="AN142" s="30"/>
      <c r="AO142" s="30"/>
      <c r="AP142" s="30"/>
      <c r="AQ142" s="30"/>
      <c r="AR142" s="30"/>
      <c r="AS142" s="30"/>
      <c r="AT142" s="30"/>
      <c r="AU142" s="30"/>
      <c r="AV142" s="30"/>
      <c r="AW142" s="30"/>
      <c r="AX142" s="30"/>
      <c r="AY142" s="30"/>
      <c r="AZ142" s="30"/>
    </row>
    <row r="143" spans="33:52">
      <c r="AG143" s="30"/>
      <c r="AH143" s="30"/>
      <c r="AI143" s="30"/>
      <c r="AJ143" s="30"/>
      <c r="AK143" s="30"/>
      <c r="AL143" s="30"/>
      <c r="AM143" s="30"/>
      <c r="AN143" s="30"/>
      <c r="AO143" s="30"/>
      <c r="AP143" s="30"/>
      <c r="AQ143" s="30"/>
      <c r="AR143" s="30"/>
      <c r="AS143" s="30"/>
      <c r="AT143" s="30"/>
      <c r="AU143" s="30"/>
      <c r="AV143" s="30"/>
      <c r="AW143" s="30"/>
      <c r="AX143" s="30"/>
      <c r="AY143" s="30"/>
      <c r="AZ143" s="30"/>
    </row>
    <row r="144" spans="33:52">
      <c r="AG144" s="30"/>
      <c r="AH144" s="30"/>
      <c r="AI144" s="30"/>
      <c r="AJ144" s="30"/>
      <c r="AK144" s="30"/>
      <c r="AL144" s="30"/>
      <c r="AM144" s="30"/>
      <c r="AN144" s="30"/>
      <c r="AO144" s="30"/>
      <c r="AP144" s="30"/>
      <c r="AQ144" s="30"/>
      <c r="AR144" s="30"/>
      <c r="AS144" s="30"/>
      <c r="AT144" s="30"/>
      <c r="AU144" s="30"/>
      <c r="AV144" s="30"/>
      <c r="AW144" s="30"/>
      <c r="AX144" s="30"/>
      <c r="AY144" s="30"/>
      <c r="AZ144" s="30"/>
    </row>
    <row r="145" spans="33:52">
      <c r="AG145" s="30"/>
      <c r="AH145" s="30"/>
      <c r="AI145" s="30"/>
      <c r="AJ145" s="30"/>
      <c r="AK145" s="30"/>
      <c r="AL145" s="30"/>
      <c r="AM145" s="30"/>
      <c r="AN145" s="30"/>
      <c r="AO145" s="30"/>
      <c r="AP145" s="30"/>
      <c r="AQ145" s="30"/>
      <c r="AR145" s="30"/>
      <c r="AS145" s="30"/>
      <c r="AT145" s="30"/>
      <c r="AU145" s="30"/>
      <c r="AV145" s="30"/>
      <c r="AW145" s="30"/>
      <c r="AX145" s="30"/>
      <c r="AY145" s="30"/>
      <c r="AZ145" s="30"/>
    </row>
    <row r="146" spans="33:52">
      <c r="AG146" s="30"/>
      <c r="AH146" s="30"/>
      <c r="AI146" s="30"/>
      <c r="AJ146" s="30"/>
      <c r="AK146" s="30"/>
      <c r="AL146" s="30"/>
      <c r="AM146" s="30"/>
      <c r="AN146" s="30"/>
      <c r="AO146" s="30"/>
      <c r="AP146" s="30"/>
      <c r="AQ146" s="30"/>
      <c r="AR146" s="30"/>
      <c r="AS146" s="30"/>
      <c r="AT146" s="30"/>
      <c r="AU146" s="30"/>
      <c r="AV146" s="30"/>
      <c r="AW146" s="30"/>
      <c r="AX146" s="30"/>
      <c r="AY146" s="30"/>
      <c r="AZ146" s="30"/>
    </row>
    <row r="147" spans="33:52">
      <c r="AG147" s="30"/>
      <c r="AH147" s="30"/>
      <c r="AI147" s="30"/>
      <c r="AJ147" s="30"/>
      <c r="AK147" s="30"/>
      <c r="AL147" s="30"/>
      <c r="AM147" s="30"/>
      <c r="AN147" s="30"/>
      <c r="AO147" s="30"/>
      <c r="AP147" s="30"/>
      <c r="AQ147" s="30"/>
      <c r="AR147" s="30"/>
      <c r="AS147" s="30"/>
      <c r="AT147" s="30"/>
      <c r="AU147" s="30"/>
      <c r="AV147" s="30"/>
      <c r="AW147" s="30"/>
      <c r="AX147" s="30"/>
      <c r="AY147" s="30"/>
      <c r="AZ147" s="30"/>
    </row>
    <row r="148" spans="33:52">
      <c r="AG148" s="30"/>
      <c r="AH148" s="30"/>
      <c r="AI148" s="30"/>
      <c r="AJ148" s="30"/>
      <c r="AK148" s="30"/>
      <c r="AL148" s="30"/>
      <c r="AM148" s="30"/>
      <c r="AN148" s="30"/>
      <c r="AO148" s="30"/>
      <c r="AP148" s="30"/>
      <c r="AQ148" s="30"/>
      <c r="AR148" s="30"/>
      <c r="AS148" s="30"/>
      <c r="AT148" s="30"/>
      <c r="AU148" s="30"/>
      <c r="AV148" s="30"/>
      <c r="AW148" s="30"/>
      <c r="AX148" s="30"/>
      <c r="AY148" s="30"/>
      <c r="AZ148" s="30"/>
    </row>
    <row r="149" spans="33:52">
      <c r="AG149" s="30"/>
      <c r="AH149" s="30"/>
      <c r="AI149" s="30"/>
      <c r="AJ149" s="30"/>
      <c r="AK149" s="30"/>
      <c r="AL149" s="30"/>
      <c r="AM149" s="30"/>
      <c r="AN149" s="30"/>
      <c r="AO149" s="30"/>
      <c r="AP149" s="30"/>
      <c r="AQ149" s="30"/>
      <c r="AR149" s="30"/>
      <c r="AS149" s="30"/>
      <c r="AT149" s="30"/>
      <c r="AU149" s="30"/>
      <c r="AV149" s="30"/>
      <c r="AW149" s="30"/>
      <c r="AX149" s="30"/>
      <c r="AY149" s="30"/>
      <c r="AZ149" s="30"/>
    </row>
    <row r="150" spans="33:52">
      <c r="AG150" s="30"/>
      <c r="AH150" s="30"/>
      <c r="AI150" s="30"/>
      <c r="AJ150" s="30"/>
      <c r="AK150" s="30"/>
      <c r="AL150" s="30"/>
      <c r="AM150" s="30"/>
      <c r="AN150" s="30"/>
      <c r="AO150" s="30"/>
      <c r="AP150" s="30"/>
      <c r="AQ150" s="30"/>
      <c r="AR150" s="30"/>
      <c r="AS150" s="30"/>
      <c r="AT150" s="30"/>
      <c r="AU150" s="30"/>
      <c r="AV150" s="30"/>
      <c r="AW150" s="30"/>
      <c r="AX150" s="30"/>
      <c r="AY150" s="30"/>
      <c r="AZ150" s="30"/>
    </row>
    <row r="151" spans="33:52">
      <c r="AG151" s="30"/>
      <c r="AH151" s="30"/>
      <c r="AI151" s="30"/>
      <c r="AJ151" s="30"/>
      <c r="AK151" s="30"/>
      <c r="AL151" s="30"/>
      <c r="AM151" s="30"/>
      <c r="AN151" s="30"/>
      <c r="AO151" s="30"/>
      <c r="AP151" s="30"/>
      <c r="AQ151" s="30"/>
      <c r="AR151" s="30"/>
      <c r="AS151" s="30"/>
      <c r="AT151" s="30"/>
      <c r="AU151" s="30"/>
      <c r="AV151" s="30"/>
      <c r="AW151" s="30"/>
      <c r="AX151" s="30"/>
      <c r="AY151" s="30"/>
      <c r="AZ151" s="30"/>
    </row>
    <row r="152" spans="33:52">
      <c r="AG152" s="30"/>
      <c r="AH152" s="30"/>
      <c r="AI152" s="30"/>
      <c r="AJ152" s="30"/>
      <c r="AK152" s="30"/>
      <c r="AL152" s="30"/>
      <c r="AM152" s="30"/>
      <c r="AN152" s="30"/>
      <c r="AO152" s="30"/>
      <c r="AP152" s="30"/>
      <c r="AQ152" s="30"/>
      <c r="AR152" s="30"/>
      <c r="AS152" s="30"/>
      <c r="AT152" s="30"/>
      <c r="AU152" s="30"/>
      <c r="AV152" s="30"/>
      <c r="AW152" s="30"/>
      <c r="AX152" s="30"/>
      <c r="AY152" s="30"/>
      <c r="AZ152" s="30"/>
    </row>
    <row r="153" spans="33:52">
      <c r="AG153" s="30"/>
      <c r="AH153" s="30"/>
      <c r="AI153" s="30"/>
      <c r="AJ153" s="30"/>
      <c r="AK153" s="30"/>
      <c r="AL153" s="30"/>
      <c r="AM153" s="30"/>
      <c r="AN153" s="30"/>
      <c r="AO153" s="30"/>
      <c r="AP153" s="30"/>
      <c r="AQ153" s="30"/>
      <c r="AR153" s="30"/>
      <c r="AS153" s="30"/>
      <c r="AT153" s="30"/>
      <c r="AU153" s="30"/>
      <c r="AV153" s="30"/>
      <c r="AW153" s="30"/>
      <c r="AX153" s="30"/>
      <c r="AY153" s="30"/>
      <c r="AZ153" s="30"/>
    </row>
    <row r="154" spans="33:52">
      <c r="AG154" s="30"/>
      <c r="AH154" s="30"/>
      <c r="AI154" s="30"/>
      <c r="AJ154" s="30"/>
      <c r="AK154" s="30"/>
      <c r="AL154" s="30"/>
      <c r="AM154" s="30"/>
      <c r="AN154" s="30"/>
      <c r="AO154" s="30"/>
      <c r="AP154" s="30"/>
      <c r="AQ154" s="30"/>
      <c r="AR154" s="30"/>
      <c r="AS154" s="30"/>
      <c r="AT154" s="30"/>
      <c r="AU154" s="30"/>
      <c r="AV154" s="30"/>
      <c r="AW154" s="30"/>
      <c r="AX154" s="30"/>
      <c r="AY154" s="30"/>
      <c r="AZ154" s="30"/>
    </row>
    <row r="155" spans="33:52">
      <c r="AG155" s="30"/>
      <c r="AH155" s="30"/>
      <c r="AI155" s="30"/>
      <c r="AJ155" s="30"/>
      <c r="AK155" s="30"/>
      <c r="AL155" s="30"/>
      <c r="AM155" s="30"/>
      <c r="AN155" s="30"/>
      <c r="AO155" s="30"/>
      <c r="AP155" s="30"/>
      <c r="AQ155" s="30"/>
      <c r="AR155" s="30"/>
      <c r="AS155" s="30"/>
      <c r="AT155" s="30"/>
      <c r="AU155" s="30"/>
      <c r="AV155" s="30"/>
      <c r="AW155" s="30"/>
      <c r="AX155" s="30"/>
      <c r="AY155" s="30"/>
      <c r="AZ155" s="30"/>
    </row>
    <row r="156" spans="33:52">
      <c r="AG156" s="30"/>
      <c r="AH156" s="30"/>
      <c r="AI156" s="30"/>
      <c r="AJ156" s="30"/>
      <c r="AK156" s="30"/>
      <c r="AL156" s="30"/>
      <c r="AM156" s="30"/>
      <c r="AN156" s="30"/>
      <c r="AO156" s="30"/>
      <c r="AP156" s="30"/>
      <c r="AQ156" s="30"/>
      <c r="AR156" s="30"/>
      <c r="AS156" s="30"/>
      <c r="AT156" s="30"/>
      <c r="AU156" s="30"/>
      <c r="AV156" s="30"/>
      <c r="AW156" s="30"/>
      <c r="AX156" s="30"/>
      <c r="AY156" s="30"/>
      <c r="AZ156" s="30"/>
    </row>
    <row r="157" spans="33:52">
      <c r="AG157" s="30"/>
      <c r="AH157" s="30"/>
      <c r="AI157" s="30"/>
      <c r="AJ157" s="30"/>
      <c r="AK157" s="30"/>
      <c r="AL157" s="30"/>
      <c r="AM157" s="30"/>
      <c r="AN157" s="30"/>
      <c r="AO157" s="30"/>
      <c r="AP157" s="30"/>
      <c r="AQ157" s="30"/>
      <c r="AR157" s="30"/>
      <c r="AS157" s="30"/>
      <c r="AT157" s="30"/>
      <c r="AU157" s="30"/>
      <c r="AV157" s="30"/>
      <c r="AW157" s="30"/>
      <c r="AX157" s="30"/>
      <c r="AY157" s="30"/>
      <c r="AZ157" s="30"/>
    </row>
    <row r="158" spans="33:52">
      <c r="AG158" s="30"/>
      <c r="AH158" s="30"/>
      <c r="AI158" s="30"/>
      <c r="AJ158" s="30"/>
      <c r="AK158" s="30"/>
      <c r="AL158" s="30"/>
      <c r="AM158" s="30"/>
      <c r="AN158" s="30"/>
      <c r="AO158" s="30"/>
      <c r="AP158" s="30"/>
      <c r="AQ158" s="30"/>
      <c r="AR158" s="30"/>
      <c r="AS158" s="30"/>
      <c r="AT158" s="30"/>
      <c r="AU158" s="30"/>
      <c r="AV158" s="30"/>
      <c r="AW158" s="30"/>
      <c r="AX158" s="30"/>
      <c r="AY158" s="30"/>
      <c r="AZ158" s="30"/>
    </row>
    <row r="159" spans="33:52">
      <c r="AG159" s="30"/>
      <c r="AH159" s="30"/>
      <c r="AI159" s="30"/>
      <c r="AJ159" s="30"/>
      <c r="AK159" s="30"/>
      <c r="AL159" s="30"/>
      <c r="AM159" s="30"/>
      <c r="AN159" s="30"/>
      <c r="AO159" s="30"/>
      <c r="AP159" s="30"/>
      <c r="AQ159" s="30"/>
      <c r="AR159" s="30"/>
      <c r="AS159" s="30"/>
      <c r="AT159" s="30"/>
      <c r="AU159" s="30"/>
      <c r="AV159" s="30"/>
      <c r="AW159" s="30"/>
      <c r="AX159" s="30"/>
      <c r="AY159" s="30"/>
      <c r="AZ159" s="30"/>
    </row>
    <row r="160" spans="33:52">
      <c r="AG160" s="30"/>
      <c r="AH160" s="30"/>
      <c r="AI160" s="30"/>
      <c r="AJ160" s="30"/>
      <c r="AK160" s="30"/>
      <c r="AL160" s="30"/>
      <c r="AM160" s="30"/>
      <c r="AN160" s="30"/>
      <c r="AO160" s="30"/>
      <c r="AP160" s="30"/>
      <c r="AQ160" s="30"/>
      <c r="AR160" s="30"/>
      <c r="AS160" s="30"/>
      <c r="AT160" s="30"/>
      <c r="AU160" s="30"/>
      <c r="AV160" s="30"/>
      <c r="AW160" s="30"/>
      <c r="AX160" s="30"/>
      <c r="AY160" s="30"/>
      <c r="AZ160" s="30"/>
    </row>
    <row r="161" spans="33:52">
      <c r="AG161" s="30"/>
      <c r="AH161" s="30"/>
      <c r="AI161" s="30"/>
      <c r="AJ161" s="30"/>
      <c r="AK161" s="30"/>
      <c r="AL161" s="30"/>
      <c r="AM161" s="30"/>
      <c r="AN161" s="30"/>
      <c r="AO161" s="30"/>
      <c r="AP161" s="30"/>
      <c r="AQ161" s="30"/>
      <c r="AR161" s="30"/>
      <c r="AS161" s="30"/>
      <c r="AT161" s="30"/>
      <c r="AU161" s="30"/>
      <c r="AV161" s="30"/>
      <c r="AW161" s="30"/>
      <c r="AX161" s="30"/>
      <c r="AY161" s="30"/>
      <c r="AZ161" s="30"/>
    </row>
  </sheetData>
  <mergeCells count="11">
    <mergeCell ref="B6:B7"/>
    <mergeCell ref="AB3:AE3"/>
    <mergeCell ref="X3:Z3"/>
    <mergeCell ref="Q3:R3"/>
    <mergeCell ref="C85:U85"/>
    <mergeCell ref="K3:O3"/>
    <mergeCell ref="C1:Z1"/>
    <mergeCell ref="C84:Z84"/>
    <mergeCell ref="AQ2:AT2"/>
    <mergeCell ref="T3:V3"/>
    <mergeCell ref="C3:I3"/>
  </mergeCells>
  <phoneticPr fontId="10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A1:AE95"/>
  <sheetViews>
    <sheetView topLeftCell="B1" zoomScale="85" zoomScaleNormal="85" workbookViewId="0">
      <pane xSplit="1" ySplit="4" topLeftCell="C5" activePane="bottomRight" state="frozen"/>
      <selection activeCell="M28" sqref="M27:M28"/>
      <selection pane="topRight" activeCell="M28" sqref="M27:M28"/>
      <selection pane="bottomLeft" activeCell="M28" sqref="M27:M28"/>
      <selection pane="bottomRight" activeCell="B1" sqref="B1"/>
    </sheetView>
  </sheetViews>
  <sheetFormatPr defaultRowHeight="15.75"/>
  <cols>
    <col min="1" max="1" width="9.140625" style="28"/>
    <col min="2" max="2" width="8.5703125" style="28" bestFit="1" customWidth="1"/>
    <col min="3" max="3" width="12.85546875" style="28" customWidth="1"/>
    <col min="4" max="4" width="13.42578125" style="28" customWidth="1"/>
    <col min="5" max="5" width="13.7109375" style="28" customWidth="1"/>
    <col min="6" max="6" width="12.85546875" style="28" customWidth="1"/>
    <col min="7" max="7" width="13.7109375" style="28" bestFit="1" customWidth="1"/>
    <col min="8" max="9" width="12.85546875" style="28" customWidth="1"/>
    <col min="10" max="10" width="2.28515625" style="28" customWidth="1"/>
    <col min="11" max="15" width="12.85546875" style="28" customWidth="1"/>
    <col min="16" max="16" width="2.140625" style="28" customWidth="1"/>
    <col min="17" max="18" width="12.85546875" style="28" customWidth="1"/>
    <col min="19" max="19" width="2.140625" style="28" customWidth="1"/>
    <col min="20" max="20" width="15.85546875" style="28" customWidth="1"/>
    <col min="21" max="21" width="15.85546875" style="28" bestFit="1" customWidth="1"/>
    <col min="22" max="22" width="15.85546875" style="28" customWidth="1"/>
    <col min="23" max="23" width="2.5703125" style="28" customWidth="1"/>
    <col min="24" max="25" width="15.85546875" style="28" bestFit="1" customWidth="1"/>
    <col min="26" max="26" width="15.85546875" style="28" customWidth="1"/>
    <col min="27" max="27" width="2.42578125" style="28" customWidth="1"/>
    <col min="28" max="28" width="14.140625" style="28" customWidth="1"/>
    <col min="29" max="29" width="14.140625" style="30" customWidth="1"/>
    <col min="30" max="30" width="9" style="107" customWidth="1"/>
    <col min="31" max="16384" width="9.140625" style="105"/>
  </cols>
  <sheetData>
    <row r="1" spans="1:30" ht="29.25" customHeight="1" thickBot="1">
      <c r="A1" s="94"/>
      <c r="B1" s="24"/>
      <c r="C1" s="332" t="s">
        <v>290</v>
      </c>
      <c r="D1" s="332"/>
      <c r="E1" s="332"/>
      <c r="F1" s="332"/>
      <c r="G1" s="332"/>
      <c r="H1" s="332"/>
      <c r="I1" s="332"/>
      <c r="J1" s="332"/>
      <c r="K1" s="332"/>
      <c r="L1" s="332"/>
      <c r="M1" s="332"/>
      <c r="N1" s="332"/>
      <c r="O1" s="332"/>
      <c r="P1" s="332"/>
      <c r="Q1" s="332"/>
      <c r="R1" s="332"/>
      <c r="S1" s="332"/>
      <c r="T1" s="332"/>
      <c r="U1" s="332"/>
      <c r="V1" s="332"/>
      <c r="W1" s="332"/>
      <c r="X1" s="332"/>
      <c r="Y1" s="332"/>
      <c r="Z1" s="332"/>
      <c r="AA1" s="176"/>
      <c r="AB1" s="177"/>
      <c r="AC1" s="178"/>
      <c r="AD1" s="179"/>
    </row>
    <row r="2" spans="1:30" s="183" customFormat="1" ht="15.75" customHeight="1">
      <c r="A2" s="180"/>
      <c r="B2" s="31"/>
      <c r="C2" s="34"/>
      <c r="D2" s="34"/>
      <c r="E2" s="34"/>
      <c r="F2" s="34"/>
      <c r="G2" s="34"/>
      <c r="H2" s="34"/>
      <c r="I2" s="36"/>
      <c r="J2" s="33"/>
      <c r="K2" s="34"/>
      <c r="L2" s="34"/>
      <c r="M2" s="35"/>
      <c r="N2" s="34"/>
      <c r="O2" s="34"/>
      <c r="P2" s="33"/>
      <c r="Q2" s="34"/>
      <c r="R2" s="34"/>
      <c r="S2" s="33"/>
      <c r="T2" s="32"/>
      <c r="U2" s="32"/>
      <c r="V2" s="32"/>
      <c r="W2" s="33"/>
      <c r="X2" s="34"/>
      <c r="Y2" s="34"/>
      <c r="Z2" s="34"/>
      <c r="AA2" s="176"/>
      <c r="AB2" s="181"/>
      <c r="AC2" s="33"/>
      <c r="AD2" s="182"/>
    </row>
    <row r="3" spans="1:30" s="183" customFormat="1" ht="15.75" customHeight="1">
      <c r="A3" s="180"/>
      <c r="B3" s="31"/>
      <c r="C3" s="320" t="s">
        <v>71</v>
      </c>
      <c r="D3" s="320"/>
      <c r="E3" s="320"/>
      <c r="F3" s="320"/>
      <c r="G3" s="320"/>
      <c r="H3" s="320"/>
      <c r="I3" s="320"/>
      <c r="J3" s="33"/>
      <c r="K3" s="321" t="s">
        <v>68</v>
      </c>
      <c r="L3" s="321"/>
      <c r="M3" s="321"/>
      <c r="N3" s="321"/>
      <c r="O3" s="321"/>
      <c r="P3" s="33"/>
      <c r="Q3" s="321" t="s">
        <v>114</v>
      </c>
      <c r="R3" s="321"/>
      <c r="S3" s="33"/>
      <c r="T3" s="321" t="s">
        <v>74</v>
      </c>
      <c r="U3" s="321"/>
      <c r="V3" s="321"/>
      <c r="W3" s="33"/>
      <c r="X3" s="321" t="s">
        <v>121</v>
      </c>
      <c r="Y3" s="321"/>
      <c r="Z3" s="327"/>
      <c r="AA3" s="176"/>
      <c r="AB3" s="329" t="s">
        <v>87</v>
      </c>
      <c r="AC3" s="330"/>
      <c r="AD3" s="331"/>
    </row>
    <row r="4" spans="1:30" s="194" customFormat="1" ht="57.75" customHeight="1">
      <c r="A4" s="184"/>
      <c r="B4" s="185"/>
      <c r="C4" s="186" t="s">
        <v>3</v>
      </c>
      <c r="D4" s="186" t="s">
        <v>8</v>
      </c>
      <c r="E4" s="186" t="s">
        <v>5</v>
      </c>
      <c r="F4" s="186" t="s">
        <v>6</v>
      </c>
      <c r="G4" s="186" t="s">
        <v>62</v>
      </c>
      <c r="H4" s="186" t="s">
        <v>7</v>
      </c>
      <c r="I4" s="45" t="s">
        <v>187</v>
      </c>
      <c r="J4" s="186"/>
      <c r="K4" s="186" t="s">
        <v>176</v>
      </c>
      <c r="L4" s="186" t="s">
        <v>0</v>
      </c>
      <c r="M4" s="186" t="s">
        <v>175</v>
      </c>
      <c r="N4" s="186" t="s">
        <v>70</v>
      </c>
      <c r="O4" s="186" t="s">
        <v>76</v>
      </c>
      <c r="P4" s="186"/>
      <c r="Q4" s="186" t="s">
        <v>1</v>
      </c>
      <c r="R4" s="186" t="s">
        <v>291</v>
      </c>
      <c r="S4" s="186"/>
      <c r="T4" s="187" t="s">
        <v>72</v>
      </c>
      <c r="U4" s="187" t="s">
        <v>2</v>
      </c>
      <c r="V4" s="187" t="s">
        <v>185</v>
      </c>
      <c r="W4" s="188"/>
      <c r="X4" s="189" t="s">
        <v>77</v>
      </c>
      <c r="Y4" s="189" t="s">
        <v>78</v>
      </c>
      <c r="Z4" s="190" t="s">
        <v>79</v>
      </c>
      <c r="AA4" s="191"/>
      <c r="AB4" s="192" t="s">
        <v>117</v>
      </c>
      <c r="AC4" s="46" t="s">
        <v>226</v>
      </c>
      <c r="AD4" s="193" t="s">
        <v>169</v>
      </c>
    </row>
    <row r="5" spans="1:30" s="198" customFormat="1">
      <c r="A5" s="63"/>
      <c r="B5" s="195" t="s">
        <v>123</v>
      </c>
      <c r="C5" s="74">
        <v>43.277782574907178</v>
      </c>
      <c r="D5" s="74">
        <v>38.994905448579573</v>
      </c>
      <c r="E5" s="74">
        <v>33.701752871081951</v>
      </c>
      <c r="F5" s="74">
        <v>1.6837924186166999</v>
      </c>
      <c r="G5" s="74">
        <v>3.6093601588809254</v>
      </c>
      <c r="H5" s="74">
        <v>5.2931525774976258</v>
      </c>
      <c r="I5" s="74">
        <v>36.70667472584406</v>
      </c>
      <c r="J5" s="74"/>
      <c r="K5" s="74" t="s">
        <v>118</v>
      </c>
      <c r="L5" s="74">
        <v>-4.2828771263276053</v>
      </c>
      <c r="M5" s="74">
        <v>-5.9666695449443052</v>
      </c>
      <c r="N5" s="74">
        <v>7.5900181331491234</v>
      </c>
      <c r="O5" s="74" t="s">
        <v>118</v>
      </c>
      <c r="P5" s="74"/>
      <c r="Q5" s="74" t="s">
        <v>118</v>
      </c>
      <c r="R5" s="75" t="s">
        <v>118</v>
      </c>
      <c r="S5" s="74"/>
      <c r="T5" s="74">
        <v>-5.8457818841205427</v>
      </c>
      <c r="U5" s="74">
        <v>-4.2828771263276053</v>
      </c>
      <c r="V5" s="74">
        <v>4.4901131163111998</v>
      </c>
      <c r="W5" s="74"/>
      <c r="X5" s="74">
        <v>-3.7475174855366546</v>
      </c>
      <c r="Y5" s="74" t="s">
        <v>118</v>
      </c>
      <c r="Z5" s="75" t="s">
        <v>118</v>
      </c>
      <c r="AA5" s="196"/>
      <c r="AB5" s="75">
        <v>11.581</v>
      </c>
      <c r="AC5" s="75" t="s">
        <v>118</v>
      </c>
      <c r="AD5" s="197" t="s">
        <v>118</v>
      </c>
    </row>
    <row r="6" spans="1:30" s="198" customFormat="1">
      <c r="A6" s="63"/>
      <c r="B6" s="195" t="s">
        <v>124</v>
      </c>
      <c r="C6" s="74">
        <v>43.571254962326826</v>
      </c>
      <c r="D6" s="74">
        <v>38.81552296848416</v>
      </c>
      <c r="E6" s="74">
        <v>33.201004618002102</v>
      </c>
      <c r="F6" s="74">
        <v>2.06594831078344</v>
      </c>
      <c r="G6" s="74">
        <v>3.5485700396986148</v>
      </c>
      <c r="H6" s="74">
        <v>5.6145183504820544</v>
      </c>
      <c r="I6" s="74">
        <v>36.409300818277565</v>
      </c>
      <c r="J6" s="74"/>
      <c r="K6" s="74" t="s">
        <v>118</v>
      </c>
      <c r="L6" s="74">
        <v>-4.7557319938426632</v>
      </c>
      <c r="M6" s="74">
        <v>-6.8216803046261045</v>
      </c>
      <c r="N6" s="74">
        <v>7.761484242080531</v>
      </c>
      <c r="O6" s="74" t="s">
        <v>118</v>
      </c>
      <c r="P6" s="74"/>
      <c r="Q6" s="74" t="s">
        <v>118</v>
      </c>
      <c r="R6" s="75" t="s">
        <v>118</v>
      </c>
      <c r="S6" s="74"/>
      <c r="T6" s="74">
        <v>-6.4327959167139275</v>
      </c>
      <c r="U6" s="74">
        <v>-4.7557319938426632</v>
      </c>
      <c r="V6" s="74">
        <v>4.2048124443004129</v>
      </c>
      <c r="W6" s="74"/>
      <c r="X6" s="74">
        <v>-4.172405411974399</v>
      </c>
      <c r="Y6" s="74" t="s">
        <v>118</v>
      </c>
      <c r="Z6" s="75" t="s">
        <v>118</v>
      </c>
      <c r="AA6" s="196"/>
      <c r="AB6" s="75">
        <v>12.343</v>
      </c>
      <c r="AC6" s="75" t="s">
        <v>118</v>
      </c>
      <c r="AD6" s="199" t="s">
        <v>118</v>
      </c>
    </row>
    <row r="7" spans="1:30" s="198" customFormat="1">
      <c r="A7" s="63"/>
      <c r="B7" s="195" t="s">
        <v>125</v>
      </c>
      <c r="C7" s="74">
        <v>43.126934984520126</v>
      </c>
      <c r="D7" s="74">
        <v>39.520123839009287</v>
      </c>
      <c r="E7" s="74">
        <v>33.057275541795669</v>
      </c>
      <c r="F7" s="74">
        <v>2.8250773993808052</v>
      </c>
      <c r="G7" s="74">
        <v>3.6377708978328172</v>
      </c>
      <c r="H7" s="74">
        <v>6.4628482972136219</v>
      </c>
      <c r="I7" s="74">
        <v>35.572755417956657</v>
      </c>
      <c r="J7" s="74"/>
      <c r="K7" s="74" t="s">
        <v>118</v>
      </c>
      <c r="L7" s="74">
        <v>-3.6068111455108363</v>
      </c>
      <c r="M7" s="74">
        <v>-6.431888544891641</v>
      </c>
      <c r="N7" s="74">
        <v>6.3777089783281724</v>
      </c>
      <c r="O7" s="74" t="s">
        <v>118</v>
      </c>
      <c r="P7" s="74"/>
      <c r="Q7" s="74" t="s">
        <v>118</v>
      </c>
      <c r="R7" s="75" t="s">
        <v>118</v>
      </c>
      <c r="S7" s="74"/>
      <c r="T7" s="74">
        <v>-5.7662538699690398</v>
      </c>
      <c r="U7" s="74">
        <v>-3.6068111455108363</v>
      </c>
      <c r="V7" s="74">
        <v>4.1099071207430349</v>
      </c>
      <c r="W7" s="74"/>
      <c r="X7" s="74">
        <v>-3.2275541795665634</v>
      </c>
      <c r="Y7" s="74" t="s">
        <v>118</v>
      </c>
      <c r="Z7" s="75" t="s">
        <v>118</v>
      </c>
      <c r="AA7" s="196"/>
      <c r="AB7" s="75">
        <v>12.92</v>
      </c>
      <c r="AC7" s="75" t="s">
        <v>118</v>
      </c>
      <c r="AD7" s="199" t="s">
        <v>118</v>
      </c>
    </row>
    <row r="8" spans="1:30" s="198" customFormat="1">
      <c r="A8" s="63"/>
      <c r="B8" s="195" t="s">
        <v>126</v>
      </c>
      <c r="C8" s="74">
        <v>41.432313206506763</v>
      </c>
      <c r="D8" s="74">
        <v>40.956713537358702</v>
      </c>
      <c r="E8" s="74">
        <v>32.726771436448857</v>
      </c>
      <c r="F8" s="74">
        <v>4.4802867383512552</v>
      </c>
      <c r="G8" s="74">
        <v>3.7496553625585891</v>
      </c>
      <c r="H8" s="74">
        <v>8.2299421009098435</v>
      </c>
      <c r="I8" s="74">
        <v>34.291425420457678</v>
      </c>
      <c r="J8" s="74"/>
      <c r="K8" s="74" t="s">
        <v>118</v>
      </c>
      <c r="L8" s="74">
        <v>-0.47559966914805629</v>
      </c>
      <c r="M8" s="74">
        <v>-4.9558864074993112</v>
      </c>
      <c r="N8" s="74">
        <v>3.363661428177557</v>
      </c>
      <c r="O8" s="74" t="s">
        <v>118</v>
      </c>
      <c r="P8" s="74"/>
      <c r="Q8" s="74" t="s">
        <v>118</v>
      </c>
      <c r="R8" s="75" t="s">
        <v>118</v>
      </c>
      <c r="S8" s="74"/>
      <c r="T8" s="74">
        <v>-2.646815550041357</v>
      </c>
      <c r="U8" s="74">
        <v>-0.47559966914805629</v>
      </c>
      <c r="V8" s="74">
        <v>3.9909015715467331</v>
      </c>
      <c r="W8" s="74"/>
      <c r="X8" s="74">
        <v>-6.8927488282326992E-3</v>
      </c>
      <c r="Y8" s="74" t="s">
        <v>118</v>
      </c>
      <c r="Z8" s="75" t="s">
        <v>118</v>
      </c>
      <c r="AA8" s="196"/>
      <c r="AB8" s="75">
        <v>14.507999999999999</v>
      </c>
      <c r="AC8" s="75" t="s">
        <v>118</v>
      </c>
      <c r="AD8" s="199" t="s">
        <v>118</v>
      </c>
    </row>
    <row r="9" spans="1:30" s="198" customFormat="1">
      <c r="A9" s="63"/>
      <c r="B9" s="195" t="s">
        <v>127</v>
      </c>
      <c r="C9" s="74">
        <v>40.218287962434161</v>
      </c>
      <c r="D9" s="74">
        <v>41.544514245827777</v>
      </c>
      <c r="E9" s="74">
        <v>32.933561774224259</v>
      </c>
      <c r="F9" s="74">
        <v>4.8353321911288782</v>
      </c>
      <c r="G9" s="74">
        <v>3.7756202804746493</v>
      </c>
      <c r="H9" s="74">
        <v>8.6109524716035288</v>
      </c>
      <c r="I9" s="74">
        <v>33.472936100006343</v>
      </c>
      <c r="J9" s="74"/>
      <c r="K9" s="74" t="s">
        <v>118</v>
      </c>
      <c r="L9" s="74">
        <v>1.3262262833936163</v>
      </c>
      <c r="M9" s="74">
        <v>-3.5091059077352624</v>
      </c>
      <c r="N9" s="74">
        <v>1.884637350085665</v>
      </c>
      <c r="O9" s="74" t="s">
        <v>118</v>
      </c>
      <c r="P9" s="74"/>
      <c r="Q9" s="74" t="s">
        <v>118</v>
      </c>
      <c r="R9" s="75" t="s">
        <v>118</v>
      </c>
      <c r="S9" s="74"/>
      <c r="T9" s="74">
        <v>-1.9036740909956213</v>
      </c>
      <c r="U9" s="74">
        <v>1.3262262833936163</v>
      </c>
      <c r="V9" s="74">
        <v>4.0230979123040802</v>
      </c>
      <c r="W9" s="74"/>
      <c r="X9" s="74">
        <v>0.97721936671108567</v>
      </c>
      <c r="Y9" s="74" t="s">
        <v>118</v>
      </c>
      <c r="Z9" s="75" t="s">
        <v>118</v>
      </c>
      <c r="AA9" s="196"/>
      <c r="AB9" s="75">
        <v>15.759</v>
      </c>
      <c r="AC9" s="75" t="s">
        <v>118</v>
      </c>
      <c r="AD9" s="199" t="s">
        <v>118</v>
      </c>
    </row>
    <row r="10" spans="1:30" s="198" customFormat="1">
      <c r="A10" s="63"/>
      <c r="B10" s="195" t="s">
        <v>128</v>
      </c>
      <c r="C10" s="74">
        <v>38.235816127314678</v>
      </c>
      <c r="D10" s="74">
        <v>40.70874992604864</v>
      </c>
      <c r="E10" s="74">
        <v>31.923327220020113</v>
      </c>
      <c r="F10" s="74">
        <v>5.2535052949180621</v>
      </c>
      <c r="G10" s="74">
        <v>3.5319174111104537</v>
      </c>
      <c r="H10" s="74">
        <v>8.7854227060285179</v>
      </c>
      <c r="I10" s="74">
        <v>31.296219605987108</v>
      </c>
      <c r="J10" s="74"/>
      <c r="K10" s="74" t="s">
        <v>118</v>
      </c>
      <c r="L10" s="74">
        <v>2.4729337987339526</v>
      </c>
      <c r="M10" s="74">
        <v>-2.7805714961841095</v>
      </c>
      <c r="N10" s="74">
        <v>0.44962432704253685</v>
      </c>
      <c r="O10" s="74" t="s">
        <v>118</v>
      </c>
      <c r="P10" s="74"/>
      <c r="Q10" s="74" t="s">
        <v>118</v>
      </c>
      <c r="R10" s="75" t="s">
        <v>118</v>
      </c>
      <c r="S10" s="74"/>
      <c r="T10" s="74">
        <v>-0.93474531148316875</v>
      </c>
      <c r="U10" s="74">
        <v>2.4729337987339526</v>
      </c>
      <c r="V10" s="74">
        <v>3.8868839850914041</v>
      </c>
      <c r="W10" s="74"/>
      <c r="X10" s="74">
        <v>1.7393362125066556</v>
      </c>
      <c r="Y10" s="74" t="s">
        <v>118</v>
      </c>
      <c r="Z10" s="75" t="s">
        <v>118</v>
      </c>
      <c r="AA10" s="196"/>
      <c r="AB10" s="75">
        <v>16.902999999999999</v>
      </c>
      <c r="AC10" s="75" t="s">
        <v>118</v>
      </c>
      <c r="AD10" s="199" t="s">
        <v>118</v>
      </c>
    </row>
    <row r="11" spans="1:30" s="198" customFormat="1">
      <c r="A11" s="63"/>
      <c r="B11" s="195" t="s">
        <v>129</v>
      </c>
      <c r="C11" s="74">
        <v>37.72220041496103</v>
      </c>
      <c r="D11" s="74">
        <v>39.163348847642013</v>
      </c>
      <c r="E11" s="74">
        <v>31.464139516626481</v>
      </c>
      <c r="F11" s="74">
        <v>4.1552178545393375</v>
      </c>
      <c r="G11" s="74">
        <v>3.5439914764761964</v>
      </c>
      <c r="H11" s="74">
        <v>7.6992093310155347</v>
      </c>
      <c r="I11" s="74">
        <v>30.510850670105988</v>
      </c>
      <c r="J11" s="74"/>
      <c r="K11" s="74" t="s">
        <v>118</v>
      </c>
      <c r="L11" s="74">
        <v>1.4411484326809849</v>
      </c>
      <c r="M11" s="74">
        <v>-2.7140694218583525</v>
      </c>
      <c r="N11" s="74">
        <v>1.0654404755229072</v>
      </c>
      <c r="O11" s="74" t="s">
        <v>118</v>
      </c>
      <c r="P11" s="74"/>
      <c r="Q11" s="74" t="s">
        <v>118</v>
      </c>
      <c r="R11" s="75" t="s">
        <v>118</v>
      </c>
      <c r="S11" s="74"/>
      <c r="T11" s="74">
        <v>-1.7215275051870129</v>
      </c>
      <c r="U11" s="74">
        <v>1.4411484326809849</v>
      </c>
      <c r="V11" s="74">
        <v>3.6785734312790899</v>
      </c>
      <c r="W11" s="74"/>
      <c r="X11" s="74">
        <v>0.63365670386362372</v>
      </c>
      <c r="Y11" s="74" t="s">
        <v>118</v>
      </c>
      <c r="Z11" s="75" t="s">
        <v>118</v>
      </c>
      <c r="AA11" s="196"/>
      <c r="AB11" s="75">
        <v>17.832999999999998</v>
      </c>
      <c r="AC11" s="75" t="s">
        <v>118</v>
      </c>
      <c r="AD11" s="199" t="s">
        <v>118</v>
      </c>
    </row>
    <row r="12" spans="1:30" s="198" customFormat="1">
      <c r="A12" s="63"/>
      <c r="B12" s="84" t="s">
        <v>103</v>
      </c>
      <c r="C12" s="74">
        <v>36.299777643015965</v>
      </c>
      <c r="D12" s="74">
        <v>36.10774206589852</v>
      </c>
      <c r="E12" s="74">
        <v>29.078229229836261</v>
      </c>
      <c r="F12" s="74">
        <v>3.5425510410349705</v>
      </c>
      <c r="G12" s="74">
        <v>3.4869617950272889</v>
      </c>
      <c r="H12" s="74">
        <v>7.0295128360622599</v>
      </c>
      <c r="I12" s="74">
        <v>29.325854052961393</v>
      </c>
      <c r="J12" s="74"/>
      <c r="K12" s="74" t="s">
        <v>118</v>
      </c>
      <c r="L12" s="74">
        <v>-0.1920355771174449</v>
      </c>
      <c r="M12" s="74">
        <v>-3.7345866181524157</v>
      </c>
      <c r="N12" s="74">
        <v>2.7238730543763898</v>
      </c>
      <c r="O12" s="74" t="s">
        <v>118</v>
      </c>
      <c r="P12" s="74"/>
      <c r="Q12" s="74" t="s">
        <v>118</v>
      </c>
      <c r="R12" s="75" t="s">
        <v>118</v>
      </c>
      <c r="S12" s="74"/>
      <c r="T12" s="74">
        <v>-2.8097837072973522</v>
      </c>
      <c r="U12" s="74">
        <v>-0.1920355771174449</v>
      </c>
      <c r="V12" s="74">
        <v>3.749747321609056</v>
      </c>
      <c r="W12" s="74"/>
      <c r="X12" s="74">
        <v>-0.54578532443905392</v>
      </c>
      <c r="Y12" s="74" t="s">
        <v>118</v>
      </c>
      <c r="Z12" s="75" t="s">
        <v>118</v>
      </c>
      <c r="AA12" s="196"/>
      <c r="AB12" s="75">
        <v>19.788</v>
      </c>
      <c r="AC12" s="75" t="s">
        <v>118</v>
      </c>
      <c r="AD12" s="199" t="s">
        <v>118</v>
      </c>
    </row>
    <row r="13" spans="1:30" s="198" customFormat="1">
      <c r="A13" s="63"/>
      <c r="B13" s="84" t="s">
        <v>104</v>
      </c>
      <c r="C13" s="74">
        <v>35.950219893328345</v>
      </c>
      <c r="D13" s="74">
        <v>36.333863572564802</v>
      </c>
      <c r="E13" s="74">
        <v>29.330027135772436</v>
      </c>
      <c r="F13" s="74">
        <v>3.4761860203986155</v>
      </c>
      <c r="G13" s="74">
        <v>3.5276504163937497</v>
      </c>
      <c r="H13" s="74">
        <v>7.0038364367923656</v>
      </c>
      <c r="I13" s="74">
        <v>28.96041920089829</v>
      </c>
      <c r="J13" s="74"/>
      <c r="K13" s="74" t="s">
        <v>118</v>
      </c>
      <c r="L13" s="74">
        <v>0.38364367923645554</v>
      </c>
      <c r="M13" s="74">
        <v>-3.0925423411621598</v>
      </c>
      <c r="N13" s="74">
        <v>1.8293253485543184</v>
      </c>
      <c r="O13" s="74" t="s">
        <v>118</v>
      </c>
      <c r="P13" s="74"/>
      <c r="Q13" s="74" t="s">
        <v>118</v>
      </c>
      <c r="R13" s="75" t="s">
        <v>118</v>
      </c>
      <c r="S13" s="74"/>
      <c r="T13" s="74">
        <v>-1.7778609525591842</v>
      </c>
      <c r="U13" s="74">
        <v>0.38364367923645554</v>
      </c>
      <c r="V13" s="74">
        <v>3.420043042949378</v>
      </c>
      <c r="W13" s="74"/>
      <c r="X13" s="74">
        <v>0.14971460653129973</v>
      </c>
      <c r="Y13" s="74" t="s">
        <v>118</v>
      </c>
      <c r="Z13" s="75" t="s">
        <v>118</v>
      </c>
      <c r="AA13" s="196"/>
      <c r="AB13" s="75">
        <v>21.373999999999999</v>
      </c>
      <c r="AC13" s="75">
        <v>22.015999999999998</v>
      </c>
      <c r="AD13" s="199" t="s">
        <v>118</v>
      </c>
    </row>
    <row r="14" spans="1:30" s="198" customFormat="1">
      <c r="A14" s="63"/>
      <c r="B14" s="84" t="s">
        <v>105</v>
      </c>
      <c r="C14" s="74">
        <v>35.526026312315743</v>
      </c>
      <c r="D14" s="74">
        <v>35.552426629119552</v>
      </c>
      <c r="E14" s="74">
        <v>28.802745632947595</v>
      </c>
      <c r="F14" s="74">
        <v>3.2296387556650679</v>
      </c>
      <c r="G14" s="74">
        <v>3.5200422405068861</v>
      </c>
      <c r="H14" s="74">
        <v>6.7496809961719544</v>
      </c>
      <c r="I14" s="74">
        <v>28.639943679324155</v>
      </c>
      <c r="J14" s="74"/>
      <c r="K14" s="74" t="s">
        <v>118</v>
      </c>
      <c r="L14" s="74">
        <v>2.6400316803801647E-2</v>
      </c>
      <c r="M14" s="74">
        <v>-3.2032384388612658</v>
      </c>
      <c r="N14" s="74">
        <v>2.2044264531174371</v>
      </c>
      <c r="O14" s="74" t="s">
        <v>118</v>
      </c>
      <c r="P14" s="74"/>
      <c r="Q14" s="74" t="s">
        <v>118</v>
      </c>
      <c r="R14" s="75" t="s">
        <v>118</v>
      </c>
      <c r="S14" s="74"/>
      <c r="T14" s="74">
        <v>-2.0592247106965287</v>
      </c>
      <c r="U14" s="74">
        <v>2.6400316803801647E-2</v>
      </c>
      <c r="V14" s="74">
        <v>3.3836406036872444</v>
      </c>
      <c r="W14" s="74"/>
      <c r="X14" s="74">
        <v>-0.4312051744620935</v>
      </c>
      <c r="Y14" s="74" t="s">
        <v>118</v>
      </c>
      <c r="Z14" s="75" t="s">
        <v>118</v>
      </c>
      <c r="AA14" s="196"/>
      <c r="AB14" s="75">
        <v>22.727</v>
      </c>
      <c r="AC14" s="75">
        <v>23.239000000000001</v>
      </c>
      <c r="AD14" s="199" t="s">
        <v>118</v>
      </c>
    </row>
    <row r="15" spans="1:30" s="198" customFormat="1">
      <c r="A15" s="63"/>
      <c r="B15" s="84" t="s">
        <v>106</v>
      </c>
      <c r="C15" s="74">
        <v>35.984896695091422</v>
      </c>
      <c r="D15" s="74">
        <v>36.286114292987151</v>
      </c>
      <c r="E15" s="74">
        <v>29.396292053794916</v>
      </c>
      <c r="F15" s="74">
        <v>3.3430910865046028</v>
      </c>
      <c r="G15" s="74">
        <v>3.5467311526876246</v>
      </c>
      <c r="H15" s="74">
        <v>6.8898222391922284</v>
      </c>
      <c r="I15" s="74">
        <v>29.239319502778837</v>
      </c>
      <c r="J15" s="74"/>
      <c r="K15" s="74" t="s">
        <v>118</v>
      </c>
      <c r="L15" s="74">
        <v>0.30121759789571928</v>
      </c>
      <c r="M15" s="74">
        <v>-3.0418734886088834</v>
      </c>
      <c r="N15" s="74">
        <v>2.3164057528318698</v>
      </c>
      <c r="O15" s="74" t="s">
        <v>118</v>
      </c>
      <c r="P15" s="74"/>
      <c r="Q15" s="74" t="s">
        <v>118</v>
      </c>
      <c r="R15" s="75" t="s">
        <v>118</v>
      </c>
      <c r="S15" s="74"/>
      <c r="T15" s="74">
        <v>-2.2061007169827329</v>
      </c>
      <c r="U15" s="74">
        <v>0.30121759789571928</v>
      </c>
      <c r="V15" s="74">
        <v>3.364303593398668</v>
      </c>
      <c r="W15" s="74"/>
      <c r="X15" s="74">
        <v>-0.72122523439820119</v>
      </c>
      <c r="Y15" s="74" t="s">
        <v>118</v>
      </c>
      <c r="Z15" s="75" t="s">
        <v>118</v>
      </c>
      <c r="AA15" s="196"/>
      <c r="AB15" s="75">
        <v>23.571000000000002</v>
      </c>
      <c r="AC15" s="75">
        <v>24.184999999999999</v>
      </c>
      <c r="AD15" s="199" t="s">
        <v>118</v>
      </c>
    </row>
    <row r="16" spans="1:30" s="198" customFormat="1">
      <c r="A16" s="63"/>
      <c r="B16" s="84" t="s">
        <v>107</v>
      </c>
      <c r="C16" s="74">
        <v>34.063173007896623</v>
      </c>
      <c r="D16" s="74">
        <v>36.332455930445882</v>
      </c>
      <c r="E16" s="74">
        <v>29.51663077291218</v>
      </c>
      <c r="F16" s="74">
        <v>3.4099066762383341</v>
      </c>
      <c r="G16" s="74">
        <v>3.4059184812953656</v>
      </c>
      <c r="H16" s="74">
        <v>6.8158251575337001</v>
      </c>
      <c r="I16" s="74">
        <v>28.204514636675437</v>
      </c>
      <c r="J16" s="74"/>
      <c r="K16" s="74" t="s">
        <v>118</v>
      </c>
      <c r="L16" s="74">
        <v>2.2692829225492539</v>
      </c>
      <c r="M16" s="74">
        <v>-1.1406237536890802</v>
      </c>
      <c r="N16" s="74">
        <v>1.4477147642976786</v>
      </c>
      <c r="O16" s="74" t="s">
        <v>118</v>
      </c>
      <c r="P16" s="74"/>
      <c r="Q16" s="74" t="s">
        <v>118</v>
      </c>
      <c r="R16" s="75" t="s">
        <v>118</v>
      </c>
      <c r="S16" s="74"/>
      <c r="T16" s="74">
        <v>-1.1246709739172049</v>
      </c>
      <c r="U16" s="74">
        <v>2.2692829225492539</v>
      </c>
      <c r="V16" s="74">
        <v>3.266331658291457</v>
      </c>
      <c r="W16" s="74"/>
      <c r="X16" s="74">
        <v>0.22732711174922229</v>
      </c>
      <c r="Y16" s="74" t="s">
        <v>118</v>
      </c>
      <c r="Z16" s="75" t="s">
        <v>118</v>
      </c>
      <c r="AA16" s="196"/>
      <c r="AB16" s="75">
        <v>25.074000000000002</v>
      </c>
      <c r="AC16" s="75">
        <v>25.986000000000001</v>
      </c>
      <c r="AD16" s="199" t="s">
        <v>118</v>
      </c>
    </row>
    <row r="17" spans="1:30" s="198" customFormat="1">
      <c r="A17" s="63"/>
      <c r="B17" s="84" t="s">
        <v>108</v>
      </c>
      <c r="C17" s="74">
        <v>33.757819481680073</v>
      </c>
      <c r="D17" s="74">
        <v>36.222817992254988</v>
      </c>
      <c r="E17" s="74">
        <v>29.490616621983911</v>
      </c>
      <c r="F17" s="74">
        <v>3.3996127494787012</v>
      </c>
      <c r="G17" s="74">
        <v>3.3325886207923738</v>
      </c>
      <c r="H17" s="74">
        <v>6.732201370271075</v>
      </c>
      <c r="I17" s="74">
        <v>27.662347333929105</v>
      </c>
      <c r="J17" s="74"/>
      <c r="K17" s="74" t="s">
        <v>118</v>
      </c>
      <c r="L17" s="74">
        <v>2.4649985105749179</v>
      </c>
      <c r="M17" s="74">
        <v>-0.93461423890378315</v>
      </c>
      <c r="N17" s="74">
        <v>1.366547512660113</v>
      </c>
      <c r="O17" s="74" t="s">
        <v>118</v>
      </c>
      <c r="P17" s="74"/>
      <c r="Q17" s="74" t="s">
        <v>118</v>
      </c>
      <c r="R17" s="75" t="s">
        <v>118</v>
      </c>
      <c r="S17" s="74"/>
      <c r="T17" s="74">
        <v>-0.78567173071194507</v>
      </c>
      <c r="U17" s="74">
        <v>2.4649985105749179</v>
      </c>
      <c r="V17" s="74">
        <v>3.3028001191540062</v>
      </c>
      <c r="W17" s="74"/>
      <c r="X17" s="74">
        <v>0.6255585344057194</v>
      </c>
      <c r="Y17" s="74" t="s">
        <v>118</v>
      </c>
      <c r="Z17" s="75" t="s">
        <v>118</v>
      </c>
      <c r="AA17" s="196"/>
      <c r="AB17" s="75">
        <v>26.856000000000002</v>
      </c>
      <c r="AC17" s="75">
        <v>27.754000000000001</v>
      </c>
      <c r="AD17" s="199" t="s">
        <v>118</v>
      </c>
    </row>
    <row r="18" spans="1:30" s="198" customFormat="1">
      <c r="A18" s="63"/>
      <c r="B18" s="84" t="s">
        <v>109</v>
      </c>
      <c r="C18" s="74">
        <v>35.629134387491597</v>
      </c>
      <c r="D18" s="74">
        <v>37.786975131769786</v>
      </c>
      <c r="E18" s="74">
        <v>30.344193285931588</v>
      </c>
      <c r="F18" s="74">
        <v>4.0574480880116033</v>
      </c>
      <c r="G18" s="74">
        <v>3.3853337578265945</v>
      </c>
      <c r="H18" s="74">
        <v>7.4427818458381978</v>
      </c>
      <c r="I18" s="74">
        <v>29.714528281863529</v>
      </c>
      <c r="J18" s="74"/>
      <c r="K18" s="74" t="s">
        <v>118</v>
      </c>
      <c r="L18" s="74">
        <v>2.1578407442781846</v>
      </c>
      <c r="M18" s="74">
        <v>-1.8996073437334184</v>
      </c>
      <c r="N18" s="74">
        <v>1.7970214722841276</v>
      </c>
      <c r="O18" s="74" t="s">
        <v>118</v>
      </c>
      <c r="P18" s="74"/>
      <c r="Q18" s="74" t="s">
        <v>118</v>
      </c>
      <c r="R18" s="75" t="s">
        <v>118</v>
      </c>
      <c r="S18" s="74"/>
      <c r="T18" s="74">
        <v>-1.6625986062471259</v>
      </c>
      <c r="U18" s="74">
        <v>2.1578407442781846</v>
      </c>
      <c r="V18" s="74">
        <v>3.3570342070819623</v>
      </c>
      <c r="W18" s="74"/>
      <c r="X18" s="74">
        <v>0.1662598606247126</v>
      </c>
      <c r="Y18" s="74" t="s">
        <v>118</v>
      </c>
      <c r="Z18" s="75" t="s">
        <v>118</v>
      </c>
      <c r="AA18" s="196"/>
      <c r="AB18" s="75">
        <v>28.268999999999998</v>
      </c>
      <c r="AC18" s="75">
        <v>28.978999999999999</v>
      </c>
      <c r="AD18" s="199" t="s">
        <v>118</v>
      </c>
    </row>
    <row r="19" spans="1:30" s="198" customFormat="1">
      <c r="A19" s="63"/>
      <c r="B19" s="84" t="s">
        <v>110</v>
      </c>
      <c r="C19" s="74">
        <v>35.686287761032645</v>
      </c>
      <c r="D19" s="74">
        <v>37.504223829154562</v>
      </c>
      <c r="E19" s="74">
        <v>30.141244846928426</v>
      </c>
      <c r="F19" s="74">
        <v>3.8724065688991005</v>
      </c>
      <c r="G19" s="74">
        <v>3.4905724133270253</v>
      </c>
      <c r="H19" s="74">
        <v>7.3629789822261262</v>
      </c>
      <c r="I19" s="74">
        <v>29.502601878759204</v>
      </c>
      <c r="J19" s="74"/>
      <c r="K19" s="74" t="s">
        <v>118</v>
      </c>
      <c r="L19" s="74">
        <v>1.8179360681219165</v>
      </c>
      <c r="M19" s="74">
        <v>-2.0544705007771844</v>
      </c>
      <c r="N19" s="74">
        <v>1.8584848280056772</v>
      </c>
      <c r="O19" s="74" t="s">
        <v>118</v>
      </c>
      <c r="P19" s="74"/>
      <c r="Q19" s="74" t="s">
        <v>118</v>
      </c>
      <c r="R19" s="75" t="s">
        <v>118</v>
      </c>
      <c r="S19" s="74"/>
      <c r="T19" s="74">
        <v>-1.2975603162803271</v>
      </c>
      <c r="U19" s="74">
        <v>2.1828749070757585</v>
      </c>
      <c r="V19" s="74">
        <v>3.1594242076096504</v>
      </c>
      <c r="W19" s="74"/>
      <c r="X19" s="74">
        <v>0.2263972426843279</v>
      </c>
      <c r="Y19" s="74" t="s">
        <v>118</v>
      </c>
      <c r="Z19" s="75" t="s">
        <v>118</v>
      </c>
      <c r="AA19" s="196"/>
      <c r="AB19" s="75">
        <v>29.594000000000001</v>
      </c>
      <c r="AC19" s="75">
        <v>30.524000000000001</v>
      </c>
      <c r="AD19" s="199" t="s">
        <v>118</v>
      </c>
    </row>
    <row r="20" spans="1:30" s="198" customFormat="1">
      <c r="A20" s="63"/>
      <c r="B20" s="84" t="s">
        <v>111</v>
      </c>
      <c r="C20" s="74">
        <v>35.106117353308363</v>
      </c>
      <c r="D20" s="74">
        <v>37.799625468164798</v>
      </c>
      <c r="E20" s="74">
        <v>29.157303370786519</v>
      </c>
      <c r="F20" s="74">
        <v>4.915730337078652</v>
      </c>
      <c r="G20" s="74">
        <v>3.7265917602996255</v>
      </c>
      <c r="H20" s="74">
        <v>8.6423220973782779</v>
      </c>
      <c r="I20" s="74">
        <v>28.589263420724098</v>
      </c>
      <c r="J20" s="74"/>
      <c r="K20" s="74" t="s">
        <v>118</v>
      </c>
      <c r="L20" s="74">
        <v>2.6935081148564297</v>
      </c>
      <c r="M20" s="74">
        <v>-2.2222222222222223</v>
      </c>
      <c r="N20" s="74">
        <v>0.90199750312109861</v>
      </c>
      <c r="O20" s="74" t="s">
        <v>118</v>
      </c>
      <c r="P20" s="74"/>
      <c r="Q20" s="74" t="s">
        <v>118</v>
      </c>
      <c r="R20" s="75" t="s">
        <v>118</v>
      </c>
      <c r="S20" s="74"/>
      <c r="T20" s="74">
        <v>0.94569288389513106</v>
      </c>
      <c r="U20" s="74">
        <v>3.0867665418227217</v>
      </c>
      <c r="V20" s="74">
        <v>3.0711610486891385</v>
      </c>
      <c r="W20" s="74"/>
      <c r="X20" s="74">
        <v>2.4126092384519353</v>
      </c>
      <c r="Y20" s="74" t="s">
        <v>118</v>
      </c>
      <c r="Z20" s="75" t="s">
        <v>118</v>
      </c>
      <c r="AA20" s="196"/>
      <c r="AB20" s="75">
        <v>32.04</v>
      </c>
      <c r="AC20" s="75">
        <v>33.426000000000002</v>
      </c>
      <c r="AD20" s="199" t="s">
        <v>118</v>
      </c>
    </row>
    <row r="21" spans="1:30" s="198" customFormat="1">
      <c r="A21" s="63"/>
      <c r="B21" s="84" t="s">
        <v>112</v>
      </c>
      <c r="C21" s="74">
        <v>35.658870344393236</v>
      </c>
      <c r="D21" s="74">
        <v>37.522544444762538</v>
      </c>
      <c r="E21" s="74">
        <v>28.40743179410839</v>
      </c>
      <c r="F21" s="74">
        <v>5.4307062494632286</v>
      </c>
      <c r="G21" s="74">
        <v>3.6844064011909192</v>
      </c>
      <c r="H21" s="74">
        <v>9.1151126506541473</v>
      </c>
      <c r="I21" s="74">
        <v>29.020068134321953</v>
      </c>
      <c r="J21" s="74"/>
      <c r="K21" s="74" t="s">
        <v>118</v>
      </c>
      <c r="L21" s="74">
        <v>1.8636741003692996</v>
      </c>
      <c r="M21" s="74">
        <v>-3.5670321490939281</v>
      </c>
      <c r="N21" s="74">
        <v>1.5430419970799578</v>
      </c>
      <c r="O21" s="74" t="s">
        <v>118</v>
      </c>
      <c r="P21" s="74"/>
      <c r="Q21" s="74" t="s">
        <v>118</v>
      </c>
      <c r="R21" s="75" t="s">
        <v>118</v>
      </c>
      <c r="S21" s="74"/>
      <c r="T21" s="74">
        <v>0.93326844350290583</v>
      </c>
      <c r="U21" s="74">
        <v>2.6165869857719506</v>
      </c>
      <c r="V21" s="74">
        <v>2.8227076236008135</v>
      </c>
      <c r="W21" s="74"/>
      <c r="X21" s="74">
        <v>8.8746385731871408E-2</v>
      </c>
      <c r="Y21" s="74" t="s">
        <v>118</v>
      </c>
      <c r="Z21" s="75" t="s">
        <v>118</v>
      </c>
      <c r="AA21" s="196"/>
      <c r="AB21" s="75">
        <v>34.930999999999997</v>
      </c>
      <c r="AC21" s="75">
        <v>36.250999999999998</v>
      </c>
      <c r="AD21" s="199" t="s">
        <v>118</v>
      </c>
    </row>
    <row r="22" spans="1:30" s="198" customFormat="1" ht="15.75" customHeight="1">
      <c r="A22" s="86"/>
      <c r="B22" s="87" t="s">
        <v>9</v>
      </c>
      <c r="C22" s="74">
        <v>37.42705640970982</v>
      </c>
      <c r="D22" s="74">
        <v>38.948546457406266</v>
      </c>
      <c r="E22" s="74">
        <v>29.752991020277651</v>
      </c>
      <c r="F22" s="74">
        <v>5.4651069839324249</v>
      </c>
      <c r="G22" s="74">
        <v>3.7304484531961943</v>
      </c>
      <c r="H22" s="74">
        <v>9.1955554371286201</v>
      </c>
      <c r="I22" s="74">
        <v>30.637640224892742</v>
      </c>
      <c r="J22" s="74"/>
      <c r="K22" s="74" t="s">
        <v>118</v>
      </c>
      <c r="L22" s="74">
        <v>1.5214900476964479</v>
      </c>
      <c r="M22" s="74">
        <v>-3.9436169362359772</v>
      </c>
      <c r="N22" s="74">
        <v>1.7639691971542006</v>
      </c>
      <c r="O22" s="74" t="s">
        <v>118</v>
      </c>
      <c r="P22" s="74"/>
      <c r="Q22" s="74" t="s">
        <v>118</v>
      </c>
      <c r="R22" s="75" t="s">
        <v>118</v>
      </c>
      <c r="S22" s="74"/>
      <c r="T22" s="74">
        <v>1.2497002318207251</v>
      </c>
      <c r="U22" s="74">
        <v>2.4567667670334936</v>
      </c>
      <c r="V22" s="74">
        <v>2.7019105225292437</v>
      </c>
      <c r="W22" s="74"/>
      <c r="X22" s="74">
        <v>1.2177249593647579</v>
      </c>
      <c r="Y22" s="74" t="s">
        <v>118</v>
      </c>
      <c r="Z22" s="75" t="s">
        <v>118</v>
      </c>
      <c r="AA22" s="200"/>
      <c r="AB22" s="75">
        <v>37.529000000000003</v>
      </c>
      <c r="AC22" s="75">
        <v>38.792000000000002</v>
      </c>
      <c r="AD22" s="199" t="s">
        <v>118</v>
      </c>
    </row>
    <row r="23" spans="1:30" s="198" customFormat="1" ht="15.75" customHeight="1">
      <c r="A23" s="86"/>
      <c r="B23" s="87" t="s">
        <v>10</v>
      </c>
      <c r="C23" s="74">
        <v>38.063677062751673</v>
      </c>
      <c r="D23" s="74">
        <v>40.457194307580721</v>
      </c>
      <c r="E23" s="74">
        <v>30.362904234299581</v>
      </c>
      <c r="F23" s="74">
        <v>6.2901733236625565</v>
      </c>
      <c r="G23" s="74">
        <v>3.8041167496185877</v>
      </c>
      <c r="H23" s="74">
        <v>10.094290073281144</v>
      </c>
      <c r="I23" s="74">
        <v>31.365830477953132</v>
      </c>
      <c r="J23" s="74"/>
      <c r="K23" s="74" t="s">
        <v>118</v>
      </c>
      <c r="L23" s="74">
        <v>2.3935172448290523</v>
      </c>
      <c r="M23" s="74">
        <v>-3.8966560788335047</v>
      </c>
      <c r="N23" s="74">
        <v>0.9504039216667084</v>
      </c>
      <c r="O23" s="74" t="s">
        <v>118</v>
      </c>
      <c r="P23" s="74"/>
      <c r="Q23" s="74" t="s">
        <v>118</v>
      </c>
      <c r="R23" s="75" t="s">
        <v>118</v>
      </c>
      <c r="S23" s="74"/>
      <c r="T23" s="74">
        <v>1.8582897731535901</v>
      </c>
      <c r="U23" s="74">
        <v>2.916239401745742</v>
      </c>
      <c r="V23" s="74">
        <v>2.7886851912062629</v>
      </c>
      <c r="W23" s="74"/>
      <c r="X23" s="74">
        <v>8.0034014456143859E-2</v>
      </c>
      <c r="Y23" s="74" t="s">
        <v>118</v>
      </c>
      <c r="Z23" s="75" t="s">
        <v>118</v>
      </c>
      <c r="AA23" s="200"/>
      <c r="AB23" s="75">
        <v>39.982999999999997</v>
      </c>
      <c r="AC23" s="75">
        <v>41.185000000000002</v>
      </c>
      <c r="AD23" s="199" t="s">
        <v>118</v>
      </c>
    </row>
    <row r="24" spans="1:30" s="198" customFormat="1" ht="15.75" customHeight="1">
      <c r="A24" s="86"/>
      <c r="B24" s="87" t="s">
        <v>11</v>
      </c>
      <c r="C24" s="74">
        <v>39.531495970489409</v>
      </c>
      <c r="D24" s="74">
        <v>43.377740184676114</v>
      </c>
      <c r="E24" s="74">
        <v>32.022273912737006</v>
      </c>
      <c r="F24" s="74">
        <v>7.4622306806700971</v>
      </c>
      <c r="G24" s="74">
        <v>3.8932355912690024</v>
      </c>
      <c r="H24" s="74">
        <v>11.355466271939099</v>
      </c>
      <c r="I24" s="74">
        <v>32.567373886891758</v>
      </c>
      <c r="J24" s="74"/>
      <c r="K24" s="74" t="s">
        <v>118</v>
      </c>
      <c r="L24" s="74">
        <v>3.8462442141866968</v>
      </c>
      <c r="M24" s="74">
        <v>-3.6159864664833998</v>
      </c>
      <c r="N24" s="74">
        <v>-0.18326637062099105</v>
      </c>
      <c r="O24" s="74" t="s">
        <v>118</v>
      </c>
      <c r="P24" s="74"/>
      <c r="Q24" s="74" t="s">
        <v>118</v>
      </c>
      <c r="R24" s="75" t="s">
        <v>118</v>
      </c>
      <c r="S24" s="74"/>
      <c r="T24" s="74">
        <v>3.2283076055543813</v>
      </c>
      <c r="U24" s="74">
        <v>4.7484786541669601</v>
      </c>
      <c r="V24" s="74">
        <v>2.87587227743709</v>
      </c>
      <c r="W24" s="74"/>
      <c r="X24" s="74">
        <v>1.4825779469467353</v>
      </c>
      <c r="Y24" s="74" t="s">
        <v>118</v>
      </c>
      <c r="Z24" s="75" t="s">
        <v>118</v>
      </c>
      <c r="AA24" s="200"/>
      <c r="AB24" s="75">
        <v>42.561</v>
      </c>
      <c r="AC24" s="75">
        <v>44.427999999999997</v>
      </c>
      <c r="AD24" s="199" t="s">
        <v>118</v>
      </c>
    </row>
    <row r="25" spans="1:30" s="198" customFormat="1" ht="15.75" customHeight="1">
      <c r="A25" s="86"/>
      <c r="B25" s="87" t="s">
        <v>12</v>
      </c>
      <c r="C25" s="74">
        <v>41.142624914442159</v>
      </c>
      <c r="D25" s="74">
        <v>41.720140314852841</v>
      </c>
      <c r="E25" s="74">
        <v>31.264972621492127</v>
      </c>
      <c r="F25" s="74">
        <v>6.5879534565366189</v>
      </c>
      <c r="G25" s="74">
        <v>3.8672142368240929</v>
      </c>
      <c r="H25" s="74">
        <v>10.455167693360711</v>
      </c>
      <c r="I25" s="74">
        <v>33.825290896646131</v>
      </c>
      <c r="J25" s="74"/>
      <c r="K25" s="74" t="s">
        <v>118</v>
      </c>
      <c r="L25" s="74">
        <v>0.57751540041067762</v>
      </c>
      <c r="M25" s="74">
        <v>-6.010438056125941</v>
      </c>
      <c r="N25" s="74">
        <v>2.9688569472963717</v>
      </c>
      <c r="O25" s="74" t="s">
        <v>118</v>
      </c>
      <c r="P25" s="74"/>
      <c r="Q25" s="74" t="s">
        <v>118</v>
      </c>
      <c r="R25" s="75" t="s">
        <v>118</v>
      </c>
      <c r="S25" s="74"/>
      <c r="T25" s="74">
        <v>-0.62457221081451053</v>
      </c>
      <c r="U25" s="74">
        <v>0.80424366872005471</v>
      </c>
      <c r="V25" s="74">
        <v>2.7849075975359341</v>
      </c>
      <c r="W25" s="74"/>
      <c r="X25" s="74">
        <v>-0.66949007529089666</v>
      </c>
      <c r="Y25" s="74" t="s">
        <v>118</v>
      </c>
      <c r="Z25" s="75" t="s">
        <v>118</v>
      </c>
      <c r="AA25" s="200"/>
      <c r="AB25" s="75">
        <v>46.752000000000002</v>
      </c>
      <c r="AC25" s="75">
        <v>48.63</v>
      </c>
      <c r="AD25" s="199" t="s">
        <v>118</v>
      </c>
    </row>
    <row r="26" spans="1:30" s="198" customFormat="1" ht="15.75" customHeight="1">
      <c r="A26" s="86"/>
      <c r="B26" s="87" t="s">
        <v>13</v>
      </c>
      <c r="C26" s="74">
        <v>42.099454047342171</v>
      </c>
      <c r="D26" s="74">
        <v>40.380787196720341</v>
      </c>
      <c r="E26" s="74">
        <v>30.52210418432308</v>
      </c>
      <c r="F26" s="74">
        <v>6.0232177700691798</v>
      </c>
      <c r="G26" s="74">
        <v>3.8354652423280835</v>
      </c>
      <c r="H26" s="74">
        <v>9.8586830123972646</v>
      </c>
      <c r="I26" s="74">
        <v>35.207048110846131</v>
      </c>
      <c r="J26" s="74"/>
      <c r="K26" s="74" t="s">
        <v>118</v>
      </c>
      <c r="L26" s="74">
        <v>-1.7186668506218341</v>
      </c>
      <c r="M26" s="74">
        <v>-7.7418846206910139</v>
      </c>
      <c r="N26" s="74">
        <v>5.152058655419121</v>
      </c>
      <c r="O26" s="74" t="s">
        <v>118</v>
      </c>
      <c r="P26" s="74"/>
      <c r="Q26" s="74" t="s">
        <v>118</v>
      </c>
      <c r="R26" s="75" t="s">
        <v>118</v>
      </c>
      <c r="S26" s="74"/>
      <c r="T26" s="74">
        <v>-2.1305950292685809</v>
      </c>
      <c r="U26" s="74">
        <v>-1.5136882354100556</v>
      </c>
      <c r="V26" s="74">
        <v>2.5898259652718925</v>
      </c>
      <c r="W26" s="74"/>
      <c r="X26" s="74">
        <v>-0.37250921418294342</v>
      </c>
      <c r="Y26" s="74" t="s">
        <v>118</v>
      </c>
      <c r="Z26" s="75" t="s">
        <v>118</v>
      </c>
      <c r="AA26" s="200"/>
      <c r="AB26" s="75">
        <v>50.737000000000002</v>
      </c>
      <c r="AC26" s="75">
        <v>53.98</v>
      </c>
      <c r="AD26" s="199" t="s">
        <v>118</v>
      </c>
    </row>
    <row r="27" spans="1:30">
      <c r="A27" s="94"/>
      <c r="B27" s="95" t="s">
        <v>14</v>
      </c>
      <c r="C27" s="74">
        <v>40.303198694127047</v>
      </c>
      <c r="D27" s="74">
        <v>39.742298475323864</v>
      </c>
      <c r="E27" s="74">
        <v>29.767651859827044</v>
      </c>
      <c r="F27" s="74">
        <v>6.1334352099468621</v>
      </c>
      <c r="G27" s="74">
        <v>3.8412114055499602</v>
      </c>
      <c r="H27" s="74">
        <v>9.9746466154968232</v>
      </c>
      <c r="I27" s="74">
        <v>33.787726183447369</v>
      </c>
      <c r="J27" s="74"/>
      <c r="K27" s="74" t="s">
        <v>118</v>
      </c>
      <c r="L27" s="74">
        <v>-0.56090021880318131</v>
      </c>
      <c r="M27" s="74">
        <v>-6.6943354287500441</v>
      </c>
      <c r="N27" s="74">
        <v>3.6606119542944469</v>
      </c>
      <c r="O27" s="74" t="s">
        <v>118</v>
      </c>
      <c r="P27" s="74"/>
      <c r="Q27" s="74" t="s">
        <v>118</v>
      </c>
      <c r="R27" s="75" t="s">
        <v>118</v>
      </c>
      <c r="S27" s="74"/>
      <c r="T27" s="74">
        <v>-0.23095891362483939</v>
      </c>
      <c r="U27" s="74">
        <v>1.1374292362727052</v>
      </c>
      <c r="V27" s="74">
        <v>2.3339006008404826</v>
      </c>
      <c r="W27" s="74"/>
      <c r="X27" s="74">
        <v>-1.9240787691452785</v>
      </c>
      <c r="Y27" s="74" t="s">
        <v>118</v>
      </c>
      <c r="Z27" s="75" t="s">
        <v>118</v>
      </c>
      <c r="AA27" s="201"/>
      <c r="AB27" s="75">
        <v>57.585999999999999</v>
      </c>
      <c r="AC27" s="75">
        <v>60.963999999999999</v>
      </c>
      <c r="AD27" s="199" t="s">
        <v>118</v>
      </c>
    </row>
    <row r="28" spans="1:30">
      <c r="A28" s="94"/>
      <c r="B28" s="95" t="s">
        <v>15</v>
      </c>
      <c r="C28" s="74">
        <v>38.653920882878687</v>
      </c>
      <c r="D28" s="74">
        <v>39.639387580632629</v>
      </c>
      <c r="E28" s="74">
        <v>30.439107795134841</v>
      </c>
      <c r="F28" s="74">
        <v>5.256858630605425</v>
      </c>
      <c r="G28" s="74">
        <v>3.9434211548923606</v>
      </c>
      <c r="H28" s="74">
        <v>9.2002797854977842</v>
      </c>
      <c r="I28" s="74">
        <v>32.187767156291287</v>
      </c>
      <c r="J28" s="74"/>
      <c r="K28" s="74" t="s">
        <v>118</v>
      </c>
      <c r="L28" s="74">
        <v>0.98546669775394435</v>
      </c>
      <c r="M28" s="74">
        <v>-4.2713919328514818</v>
      </c>
      <c r="N28" s="74">
        <v>1.9833683065205567</v>
      </c>
      <c r="O28" s="74" t="s">
        <v>118</v>
      </c>
      <c r="P28" s="74"/>
      <c r="Q28" s="74" t="s">
        <v>118</v>
      </c>
      <c r="R28" s="75" t="s">
        <v>118</v>
      </c>
      <c r="S28" s="74"/>
      <c r="T28" s="74">
        <v>0.75852957177275204</v>
      </c>
      <c r="U28" s="74">
        <v>1.3212092950959822</v>
      </c>
      <c r="V28" s="74">
        <v>2.3999378254449368</v>
      </c>
      <c r="W28" s="74"/>
      <c r="X28" s="74">
        <v>-0.63262609776948786</v>
      </c>
      <c r="Y28" s="74" t="s">
        <v>118</v>
      </c>
      <c r="Z28" s="75" t="s">
        <v>118</v>
      </c>
      <c r="AA28" s="201"/>
      <c r="AB28" s="75">
        <v>64.334999999999994</v>
      </c>
      <c r="AC28" s="75">
        <v>67.864999999999995</v>
      </c>
      <c r="AD28" s="199" t="s">
        <v>118</v>
      </c>
    </row>
    <row r="29" spans="1:30">
      <c r="A29" s="94"/>
      <c r="B29" s="95" t="s">
        <v>16</v>
      </c>
      <c r="C29" s="74">
        <v>36.14313845318123</v>
      </c>
      <c r="D29" s="74">
        <v>38.741087797922177</v>
      </c>
      <c r="E29" s="74">
        <v>30.048210769335231</v>
      </c>
      <c r="F29" s="74">
        <v>4.812928634480885</v>
      </c>
      <c r="G29" s="74">
        <v>3.8799483941060635</v>
      </c>
      <c r="H29" s="74">
        <v>8.692877028586949</v>
      </c>
      <c r="I29" s="74">
        <v>29.949073130983905</v>
      </c>
      <c r="J29" s="74"/>
      <c r="K29" s="74" t="s">
        <v>118</v>
      </c>
      <c r="L29" s="74">
        <v>2.5979493447409521</v>
      </c>
      <c r="M29" s="74">
        <v>-2.2149792897399334</v>
      </c>
      <c r="N29" s="74">
        <v>0.14938548244720581</v>
      </c>
      <c r="O29" s="74" t="s">
        <v>118</v>
      </c>
      <c r="P29" s="74"/>
      <c r="Q29" s="74" t="s">
        <v>118</v>
      </c>
      <c r="R29" s="75" t="s">
        <v>118</v>
      </c>
      <c r="S29" s="74"/>
      <c r="T29" s="74">
        <v>2.591159095538806</v>
      </c>
      <c r="U29" s="74">
        <v>3.3258640592109727</v>
      </c>
      <c r="V29" s="74">
        <v>2.3439940245807018</v>
      </c>
      <c r="W29" s="74"/>
      <c r="X29" s="74">
        <v>1.9732464181435458</v>
      </c>
      <c r="Y29" s="74" t="s">
        <v>118</v>
      </c>
      <c r="Z29" s="75" t="s">
        <v>118</v>
      </c>
      <c r="AA29" s="201"/>
      <c r="AB29" s="75">
        <v>73.635000000000005</v>
      </c>
      <c r="AC29" s="75">
        <v>78.91</v>
      </c>
      <c r="AD29" s="199">
        <v>2.5587480165039267</v>
      </c>
    </row>
    <row r="30" spans="1:30">
      <c r="A30" s="94"/>
      <c r="B30" s="95" t="s">
        <v>17</v>
      </c>
      <c r="C30" s="74">
        <v>36.428086674099568</v>
      </c>
      <c r="D30" s="74">
        <v>40.527897619855544</v>
      </c>
      <c r="E30" s="74">
        <v>31.229094963401032</v>
      </c>
      <c r="F30" s="74">
        <v>5.1626351253090306</v>
      </c>
      <c r="G30" s="74">
        <v>4.1361675311454746</v>
      </c>
      <c r="H30" s="74">
        <v>9.2988026564545052</v>
      </c>
      <c r="I30" s="74">
        <v>29.91904600319938</v>
      </c>
      <c r="J30" s="74"/>
      <c r="K30" s="74" t="s">
        <v>118</v>
      </c>
      <c r="L30" s="74">
        <v>4.0998109457559746</v>
      </c>
      <c r="M30" s="74">
        <v>-1.0628241795530564</v>
      </c>
      <c r="N30" s="74">
        <v>-1.0555528624751562</v>
      </c>
      <c r="O30" s="74" t="s">
        <v>118</v>
      </c>
      <c r="P30" s="74"/>
      <c r="Q30" s="74" t="s">
        <v>118</v>
      </c>
      <c r="R30" s="75" t="s">
        <v>118</v>
      </c>
      <c r="S30" s="74"/>
      <c r="T30" s="74">
        <v>2.5873769935527648</v>
      </c>
      <c r="U30" s="74">
        <v>5.2971544912501818</v>
      </c>
      <c r="V30" s="74">
        <v>2.4443744243540642</v>
      </c>
      <c r="W30" s="74"/>
      <c r="X30" s="74">
        <v>3.6768626690581216</v>
      </c>
      <c r="Y30" s="74" t="s">
        <v>118</v>
      </c>
      <c r="Z30" s="75" t="s">
        <v>118</v>
      </c>
      <c r="AA30" s="201"/>
      <c r="AB30" s="75">
        <v>82.516000000000005</v>
      </c>
      <c r="AC30" s="75">
        <v>88.412000000000006</v>
      </c>
      <c r="AD30" s="199">
        <v>6.5398237226014686</v>
      </c>
    </row>
    <row r="31" spans="1:30">
      <c r="B31" s="95" t="s">
        <v>18</v>
      </c>
      <c r="C31" s="74">
        <v>39.177072671443199</v>
      </c>
      <c r="D31" s="74">
        <v>44.900716479017397</v>
      </c>
      <c r="E31" s="74">
        <v>34.915046059365409</v>
      </c>
      <c r="F31" s="74">
        <v>5.5813715455475945</v>
      </c>
      <c r="G31" s="74">
        <v>4.4042988741044011</v>
      </c>
      <c r="H31" s="74">
        <v>9.9856704196519956</v>
      </c>
      <c r="I31" s="74">
        <v>32.653019447287619</v>
      </c>
      <c r="J31" s="74"/>
      <c r="K31" s="74" t="s">
        <v>118</v>
      </c>
      <c r="L31" s="74">
        <v>5.7236438075742058</v>
      </c>
      <c r="M31" s="74">
        <v>0.14227226202661208</v>
      </c>
      <c r="N31" s="74">
        <v>-2.3080859774820879</v>
      </c>
      <c r="O31" s="74" t="s">
        <v>118</v>
      </c>
      <c r="P31" s="74"/>
      <c r="Q31" s="74" t="s">
        <v>118</v>
      </c>
      <c r="R31" s="74">
        <v>47.977751583910418</v>
      </c>
      <c r="S31" s="74"/>
      <c r="T31" s="74">
        <v>5.2139201637666321</v>
      </c>
      <c r="U31" s="74">
        <v>8.1750255885363359</v>
      </c>
      <c r="V31" s="74">
        <v>2.4278403275332652</v>
      </c>
      <c r="W31" s="74"/>
      <c r="X31" s="74">
        <v>3.4503582395087005</v>
      </c>
      <c r="Y31" s="74" t="s">
        <v>118</v>
      </c>
      <c r="Z31" s="75">
        <v>54.933469805527125</v>
      </c>
      <c r="AA31" s="201"/>
      <c r="AB31" s="75">
        <v>97.7</v>
      </c>
      <c r="AC31" s="75">
        <v>108.592</v>
      </c>
      <c r="AD31" s="199">
        <v>3.0701742048566274</v>
      </c>
    </row>
    <row r="32" spans="1:30">
      <c r="B32" s="95" t="s">
        <v>19</v>
      </c>
      <c r="C32" s="74">
        <v>40.292921480076856</v>
      </c>
      <c r="D32" s="74">
        <v>46.656187363290833</v>
      </c>
      <c r="E32" s="74">
        <v>36.498748305430105</v>
      </c>
      <c r="F32" s="74">
        <v>5.6180709764881032</v>
      </c>
      <c r="G32" s="74">
        <v>4.5393680813726229</v>
      </c>
      <c r="H32" s="74">
        <v>10.157439057860724</v>
      </c>
      <c r="I32" s="74">
        <v>33.522127132247142</v>
      </c>
      <c r="J32" s="74"/>
      <c r="K32" s="74">
        <v>0.48802444425209979</v>
      </c>
      <c r="L32" s="74">
        <v>6.3632658832139848</v>
      </c>
      <c r="M32" s="74">
        <v>0.74519490672588307</v>
      </c>
      <c r="N32" s="74">
        <v>-3.0123838751798533</v>
      </c>
      <c r="O32" s="74">
        <v>-2.7552134127060697</v>
      </c>
      <c r="P32" s="74"/>
      <c r="Q32" s="74">
        <v>6.1060954207402025</v>
      </c>
      <c r="R32" s="74">
        <v>49.616564417177919</v>
      </c>
      <c r="S32" s="74"/>
      <c r="T32" s="74">
        <v>7.2797890832272936</v>
      </c>
      <c r="U32" s="74">
        <v>8.5506125402330415</v>
      </c>
      <c r="V32" s="74">
        <v>2.5857265234495204</v>
      </c>
      <c r="W32" s="74"/>
      <c r="X32" s="74">
        <v>4.2333058875387772</v>
      </c>
      <c r="Y32" s="74">
        <v>3.9761354250649945</v>
      </c>
      <c r="Z32" s="75">
        <v>54.590517062135625</v>
      </c>
      <c r="AA32" s="201"/>
      <c r="AB32" s="75">
        <v>120.23699999999999</v>
      </c>
      <c r="AC32" s="75">
        <v>130.4</v>
      </c>
      <c r="AD32" s="199">
        <v>-1.7424106068902177</v>
      </c>
    </row>
    <row r="33" spans="2:30">
      <c r="B33" s="95" t="s">
        <v>20</v>
      </c>
      <c r="C33" s="74">
        <v>40.437708052978252</v>
      </c>
      <c r="D33" s="74">
        <v>45.39839932006516</v>
      </c>
      <c r="E33" s="74">
        <v>36.285855938805867</v>
      </c>
      <c r="F33" s="74">
        <v>4.5562716906296474</v>
      </c>
      <c r="G33" s="74">
        <v>4.5562716906296474</v>
      </c>
      <c r="H33" s="74">
        <v>9.1125433812592949</v>
      </c>
      <c r="I33" s="74">
        <v>32.96479920674269</v>
      </c>
      <c r="J33" s="74"/>
      <c r="K33" s="74">
        <v>-0.25598980415496181</v>
      </c>
      <c r="L33" s="74">
        <v>4.9606912670869034</v>
      </c>
      <c r="M33" s="74">
        <v>0.40441957645725618</v>
      </c>
      <c r="N33" s="74">
        <v>-1.3152489553084497</v>
      </c>
      <c r="O33" s="74">
        <v>-0.65483957469623166</v>
      </c>
      <c r="P33" s="74"/>
      <c r="Q33" s="74">
        <v>4.3002818864746866</v>
      </c>
      <c r="R33" s="74">
        <v>48.088231450748765</v>
      </c>
      <c r="S33" s="74"/>
      <c r="T33" s="74">
        <v>4.1355620086408393</v>
      </c>
      <c r="U33" s="74">
        <v>5.8403569657907788</v>
      </c>
      <c r="V33" s="74">
        <v>2.8890148027480698</v>
      </c>
      <c r="W33" s="74"/>
      <c r="X33" s="74">
        <v>3.6404844535731993</v>
      </c>
      <c r="Y33" s="74">
        <v>2.980075072960982</v>
      </c>
      <c r="Z33" s="75">
        <v>53.821800410793962</v>
      </c>
      <c r="AA33" s="201"/>
      <c r="AB33" s="75">
        <v>141.19</v>
      </c>
      <c r="AC33" s="75">
        <v>153.05199999999999</v>
      </c>
      <c r="AD33" s="199">
        <v>-0.62385451846834883</v>
      </c>
    </row>
    <row r="34" spans="2:30">
      <c r="B34" s="95" t="s">
        <v>21</v>
      </c>
      <c r="C34" s="74">
        <v>38.6231300101187</v>
      </c>
      <c r="D34" s="74">
        <v>42.51549614944166</v>
      </c>
      <c r="E34" s="74">
        <v>34.864064081046529</v>
      </c>
      <c r="F34" s="74">
        <v>3.179815924527845</v>
      </c>
      <c r="G34" s="74">
        <v>4.4716161438672817</v>
      </c>
      <c r="H34" s="74">
        <v>7.6514320683951267</v>
      </c>
      <c r="I34" s="74">
        <v>31.819972006955847</v>
      </c>
      <c r="J34" s="74"/>
      <c r="K34" s="74">
        <v>0.35356116168730178</v>
      </c>
      <c r="L34" s="74">
        <v>3.8923661393229567</v>
      </c>
      <c r="M34" s="74">
        <v>0.71255021479511149</v>
      </c>
      <c r="N34" s="74">
        <v>-0.3247677849746427</v>
      </c>
      <c r="O34" s="74">
        <v>3.4221268133167122E-2</v>
      </c>
      <c r="P34" s="74"/>
      <c r="Q34" s="74">
        <v>3.5333770862151463</v>
      </c>
      <c r="R34" s="74">
        <v>44.621558667527296</v>
      </c>
      <c r="S34" s="74"/>
      <c r="T34" s="74">
        <v>2.8344471979689896</v>
      </c>
      <c r="U34" s="74">
        <v>3.3737071394380784</v>
      </c>
      <c r="V34" s="74">
        <v>2.9732005986391261</v>
      </c>
      <c r="W34" s="74"/>
      <c r="X34" s="74">
        <v>3.2410128392338873</v>
      </c>
      <c r="Y34" s="74">
        <v>2.8820237861260773</v>
      </c>
      <c r="Z34" s="75">
        <v>52.324573893759727</v>
      </c>
      <c r="AA34" s="201"/>
      <c r="AB34" s="75">
        <v>165.041</v>
      </c>
      <c r="AC34" s="75">
        <v>178.16499999999999</v>
      </c>
      <c r="AD34" s="199">
        <v>-0.46843629882827997</v>
      </c>
    </row>
    <row r="35" spans="2:30">
      <c r="B35" s="95" t="s">
        <v>22</v>
      </c>
      <c r="C35" s="74">
        <v>37.17143485224382</v>
      </c>
      <c r="D35" s="74">
        <v>41.71717488930063</v>
      </c>
      <c r="E35" s="74">
        <v>34.599964408713582</v>
      </c>
      <c r="F35" s="74">
        <v>2.7258738184216313</v>
      </c>
      <c r="G35" s="74">
        <v>4.3913366621654157</v>
      </c>
      <c r="H35" s="74">
        <v>7.1172104805870484</v>
      </c>
      <c r="I35" s="74">
        <v>30.583383056454061</v>
      </c>
      <c r="J35" s="74"/>
      <c r="K35" s="74">
        <v>2.5067521178521073</v>
      </c>
      <c r="L35" s="74">
        <v>4.5457400370568104</v>
      </c>
      <c r="M35" s="74">
        <v>1.8198662186351788</v>
      </c>
      <c r="N35" s="74">
        <v>-1.0609343759486649</v>
      </c>
      <c r="O35" s="74">
        <v>-1.7478202751655929</v>
      </c>
      <c r="P35" s="74"/>
      <c r="Q35" s="74">
        <v>5.2326259362737382</v>
      </c>
      <c r="R35" s="74">
        <v>42.456537156657909</v>
      </c>
      <c r="S35" s="74"/>
      <c r="T35" s="74">
        <v>4.0589768551958043</v>
      </c>
      <c r="U35" s="74">
        <v>4.7257900742182999</v>
      </c>
      <c r="V35" s="74">
        <v>3.06503784191188</v>
      </c>
      <c r="W35" s="74"/>
      <c r="X35" s="74">
        <v>3.7894252007243874</v>
      </c>
      <c r="Y35" s="74">
        <v>4.4763110999413147</v>
      </c>
      <c r="Z35" s="75">
        <v>50.629128327523574</v>
      </c>
      <c r="AA35" s="201"/>
      <c r="AB35" s="75">
        <v>191.05799999999999</v>
      </c>
      <c r="AC35" s="75">
        <v>208.684</v>
      </c>
      <c r="AD35" s="199">
        <v>1.5611463179651679</v>
      </c>
    </row>
    <row r="36" spans="2:30">
      <c r="B36" s="95" t="s">
        <v>23</v>
      </c>
      <c r="C36" s="74">
        <v>37.545316893791906</v>
      </c>
      <c r="D36" s="74">
        <v>41.242483235993937</v>
      </c>
      <c r="E36" s="74">
        <v>34.436513086740213</v>
      </c>
      <c r="F36" s="74">
        <v>2.4949167207441056</v>
      </c>
      <c r="G36" s="74">
        <v>4.3110534285096254</v>
      </c>
      <c r="H36" s="74">
        <v>6.8059701492537306</v>
      </c>
      <c r="I36" s="74">
        <v>31.383517196625572</v>
      </c>
      <c r="J36" s="74"/>
      <c r="K36" s="74">
        <v>1.4627883523044773</v>
      </c>
      <c r="L36" s="74">
        <v>3.6971663422020331</v>
      </c>
      <c r="M36" s="74">
        <v>1.2022496214579277</v>
      </c>
      <c r="N36" s="74">
        <v>-7.0084360804672299E-2</v>
      </c>
      <c r="O36" s="74">
        <v>-0.33062309165122178</v>
      </c>
      <c r="P36" s="74"/>
      <c r="Q36" s="74">
        <v>3.9577050730485825</v>
      </c>
      <c r="R36" s="74">
        <v>39.308931373490893</v>
      </c>
      <c r="S36" s="74"/>
      <c r="T36" s="74">
        <v>3.4886437378325761</v>
      </c>
      <c r="U36" s="74">
        <v>4.2063595068137571</v>
      </c>
      <c r="V36" s="74">
        <v>3.2822842310188185</v>
      </c>
      <c r="W36" s="74"/>
      <c r="X36" s="74">
        <v>2.6268656716417911</v>
      </c>
      <c r="Y36" s="74">
        <v>2.8874044024883405</v>
      </c>
      <c r="Z36" s="75">
        <v>46.506164828033739</v>
      </c>
      <c r="AA36" s="201"/>
      <c r="AB36" s="75">
        <v>231.15</v>
      </c>
      <c r="AC36" s="75">
        <v>249.816</v>
      </c>
      <c r="AD36" s="199">
        <v>-0.1033810654929681</v>
      </c>
    </row>
    <row r="37" spans="2:30">
      <c r="B37" s="95" t="s">
        <v>24</v>
      </c>
      <c r="C37" s="74">
        <v>38.821298783378104</v>
      </c>
      <c r="D37" s="74">
        <v>43.161486430565276</v>
      </c>
      <c r="E37" s="74">
        <v>36.433198654718645</v>
      </c>
      <c r="F37" s="74">
        <v>2.1849536148793538</v>
      </c>
      <c r="G37" s="74">
        <v>4.5433341609672784</v>
      </c>
      <c r="H37" s="74">
        <v>6.7282877758466322</v>
      </c>
      <c r="I37" s="74">
        <v>32.318353158928289</v>
      </c>
      <c r="J37" s="74"/>
      <c r="K37" s="74">
        <v>0.72731799854343215</v>
      </c>
      <c r="L37" s="74">
        <v>4.3401876471871734</v>
      </c>
      <c r="M37" s="74">
        <v>2.1552340323078201</v>
      </c>
      <c r="N37" s="74">
        <v>-0.56015770188625302</v>
      </c>
      <c r="O37" s="74">
        <v>0.86775833187813423</v>
      </c>
      <c r="P37" s="74"/>
      <c r="Q37" s="74">
        <v>2.9122716134227864</v>
      </c>
      <c r="R37" s="74">
        <v>40.637632304418005</v>
      </c>
      <c r="S37" s="74"/>
      <c r="T37" s="74">
        <v>4.7013370050184715</v>
      </c>
      <c r="U37" s="74">
        <v>4.6148116380380566</v>
      </c>
      <c r="V37" s="74">
        <v>3.4470953810501928</v>
      </c>
      <c r="W37" s="74"/>
      <c r="X37" s="74">
        <v>3.3680939590245957</v>
      </c>
      <c r="Y37" s="74">
        <v>1.9401779252602087</v>
      </c>
      <c r="Z37" s="75">
        <v>47.484369004356367</v>
      </c>
      <c r="AA37" s="201"/>
      <c r="AB37" s="75">
        <v>265.81799999999998</v>
      </c>
      <c r="AC37" s="75">
        <v>280.036</v>
      </c>
      <c r="AD37" s="199">
        <v>-2.8144796413315873</v>
      </c>
    </row>
    <row r="38" spans="2:30">
      <c r="B38" s="95" t="s">
        <v>25</v>
      </c>
      <c r="C38" s="74">
        <v>41.301091737753033</v>
      </c>
      <c r="D38" s="74">
        <v>43.329377516761504</v>
      </c>
      <c r="E38" s="74">
        <v>37.468683118806354</v>
      </c>
      <c r="F38" s="74">
        <v>1.3980599593599015</v>
      </c>
      <c r="G38" s="74">
        <v>4.4626344385952459</v>
      </c>
      <c r="H38" s="74">
        <v>5.8606943979551467</v>
      </c>
      <c r="I38" s="74">
        <v>34.310791940953521</v>
      </c>
      <c r="J38" s="74"/>
      <c r="K38" s="74">
        <v>-1.5142207746624055</v>
      </c>
      <c r="L38" s="74">
        <v>2.0282857790084763</v>
      </c>
      <c r="M38" s="74">
        <v>0.63022581964857471</v>
      </c>
      <c r="N38" s="74">
        <v>1.9427454719424413</v>
      </c>
      <c r="O38" s="74">
        <v>4.0871920662534222</v>
      </c>
      <c r="P38" s="74"/>
      <c r="Q38" s="74">
        <v>-0.11616081530250423</v>
      </c>
      <c r="R38" s="74">
        <v>40.373682292657605</v>
      </c>
      <c r="S38" s="74"/>
      <c r="T38" s="74">
        <v>2.5814238911034697</v>
      </c>
      <c r="U38" s="74">
        <v>2.9320377188800646</v>
      </c>
      <c r="V38" s="74">
        <v>3.7975839089553598</v>
      </c>
      <c r="W38" s="74"/>
      <c r="X38" s="74">
        <v>2.8123489097837151</v>
      </c>
      <c r="Y38" s="74">
        <v>0.66790231547273482</v>
      </c>
      <c r="Z38" s="75">
        <v>45.186920785618405</v>
      </c>
      <c r="AA38" s="201"/>
      <c r="AB38" s="75">
        <v>295.767</v>
      </c>
      <c r="AC38" s="75">
        <v>310.10300000000001</v>
      </c>
      <c r="AD38" s="199">
        <v>-3.163101332089326</v>
      </c>
    </row>
    <row r="39" spans="2:30">
      <c r="B39" s="95" t="s">
        <v>26</v>
      </c>
      <c r="C39" s="74">
        <v>41.011118232915891</v>
      </c>
      <c r="D39" s="74">
        <v>43.643378365052754</v>
      </c>
      <c r="E39" s="74">
        <v>37.484900404299381</v>
      </c>
      <c r="F39" s="74">
        <v>1.888990237649147</v>
      </c>
      <c r="G39" s="74">
        <v>4.2694877231042305</v>
      </c>
      <c r="H39" s="74">
        <v>6.1584779607533768</v>
      </c>
      <c r="I39" s="74">
        <v>34.026784833842818</v>
      </c>
      <c r="J39" s="74"/>
      <c r="K39" s="74">
        <v>-1.244636245616185</v>
      </c>
      <c r="L39" s="74">
        <v>2.6322601321368699</v>
      </c>
      <c r="M39" s="74">
        <v>0.74326989448772307</v>
      </c>
      <c r="N39" s="74">
        <v>1.0372497781283896</v>
      </c>
      <c r="O39" s="74">
        <v>3.025155918232298</v>
      </c>
      <c r="P39" s="74"/>
      <c r="Q39" s="74">
        <v>0.64435399203296173</v>
      </c>
      <c r="R39" s="74">
        <v>39.006037840272484</v>
      </c>
      <c r="S39" s="74"/>
      <c r="T39" s="74">
        <v>3.9502391282910958</v>
      </c>
      <c r="U39" s="74">
        <v>2.7727788186569371</v>
      </c>
      <c r="V39" s="74">
        <v>3.7246696578246716</v>
      </c>
      <c r="W39" s="74"/>
      <c r="X39" s="74">
        <v>2.6824893994675083</v>
      </c>
      <c r="Y39" s="74">
        <v>0.69458325936360021</v>
      </c>
      <c r="Z39" s="75">
        <v>44.031961838083035</v>
      </c>
      <c r="AA39" s="201"/>
      <c r="AB39" s="75">
        <v>324.512</v>
      </c>
      <c r="AC39" s="75">
        <v>339.69099999999997</v>
      </c>
      <c r="AD39" s="199">
        <v>-2.7105717473720858</v>
      </c>
    </row>
    <row r="40" spans="2:30">
      <c r="B40" s="95" t="s">
        <v>27</v>
      </c>
      <c r="C40" s="74">
        <v>39.893790849673202</v>
      </c>
      <c r="D40" s="74">
        <v>43.218672526481853</v>
      </c>
      <c r="E40" s="74">
        <v>36.982476898805501</v>
      </c>
      <c r="F40" s="74">
        <v>2.1365787694388101</v>
      </c>
      <c r="G40" s="74">
        <v>4.0996168582375478</v>
      </c>
      <c r="H40" s="74">
        <v>6.2361956276763584</v>
      </c>
      <c r="I40" s="74">
        <v>33.330516114491779</v>
      </c>
      <c r="J40" s="74"/>
      <c r="K40" s="74">
        <v>-9.6943184278160954E-2</v>
      </c>
      <c r="L40" s="74">
        <v>3.3248816768086544</v>
      </c>
      <c r="M40" s="74">
        <v>1.1883029073698446</v>
      </c>
      <c r="N40" s="74">
        <v>0.16368041469461347</v>
      </c>
      <c r="O40" s="74">
        <v>1.4489265063426193</v>
      </c>
      <c r="P40" s="74"/>
      <c r="Q40" s="74">
        <v>2.0396355851606489</v>
      </c>
      <c r="R40" s="74">
        <v>39.173322858015794</v>
      </c>
      <c r="S40" s="74"/>
      <c r="T40" s="74">
        <v>3.4617985125084516</v>
      </c>
      <c r="U40" s="74">
        <v>2.7594658553076403</v>
      </c>
      <c r="V40" s="74">
        <v>3.7257719179625872</v>
      </c>
      <c r="W40" s="74"/>
      <c r="X40" s="74">
        <v>3.313049357674104</v>
      </c>
      <c r="Y40" s="74">
        <v>2.0278032660260985</v>
      </c>
      <c r="Z40" s="75">
        <v>43.708586883029078</v>
      </c>
      <c r="AA40" s="201"/>
      <c r="AB40" s="75">
        <v>354.96</v>
      </c>
      <c r="AC40" s="75">
        <v>366.57600000000002</v>
      </c>
      <c r="AD40" s="199">
        <v>-1.4862634843471767</v>
      </c>
    </row>
    <row r="41" spans="2:30">
      <c r="B41" s="95" t="s">
        <v>28</v>
      </c>
      <c r="C41" s="74">
        <v>39.576226472263002</v>
      </c>
      <c r="D41" s="74">
        <v>42.850388929230029</v>
      </c>
      <c r="E41" s="74">
        <v>37.082795693307489</v>
      </c>
      <c r="F41" s="74">
        <v>1.9112123412547082</v>
      </c>
      <c r="G41" s="74">
        <v>3.8563808946678297</v>
      </c>
      <c r="H41" s="74">
        <v>5.7675932359225381</v>
      </c>
      <c r="I41" s="74">
        <v>33.890128145520663</v>
      </c>
      <c r="J41" s="74"/>
      <c r="K41" s="74">
        <v>0.88062677221965646</v>
      </c>
      <c r="L41" s="74">
        <v>3.2741624569670313</v>
      </c>
      <c r="M41" s="74">
        <v>1.3629501157123229</v>
      </c>
      <c r="N41" s="74">
        <v>0.37090631742267122</v>
      </c>
      <c r="O41" s="74">
        <v>0.85322966091533758</v>
      </c>
      <c r="P41" s="74"/>
      <c r="Q41" s="74">
        <v>2.7918391134743645</v>
      </c>
      <c r="R41" s="74">
        <v>38.954819852567176</v>
      </c>
      <c r="S41" s="74"/>
      <c r="T41" s="74">
        <v>2.6835855670426225</v>
      </c>
      <c r="U41" s="74">
        <v>2.679667542562806</v>
      </c>
      <c r="V41" s="74">
        <v>3.844888022860367</v>
      </c>
      <c r="W41" s="74"/>
      <c r="X41" s="74">
        <v>2.8881064448890674</v>
      </c>
      <c r="Y41" s="74">
        <v>2.4057831013964011</v>
      </c>
      <c r="Z41" s="75">
        <v>43.485370096592362</v>
      </c>
      <c r="AA41" s="201"/>
      <c r="AB41" s="75">
        <v>382.846</v>
      </c>
      <c r="AC41" s="75">
        <v>403.03100000000001</v>
      </c>
      <c r="AD41" s="199">
        <v>-0.37014129324646206</v>
      </c>
    </row>
    <row r="42" spans="2:30">
      <c r="B42" s="95" t="s">
        <v>29</v>
      </c>
      <c r="C42" s="74">
        <v>38.514060515413746</v>
      </c>
      <c r="D42" s="74">
        <v>40.65880844699263</v>
      </c>
      <c r="E42" s="74">
        <v>35.740180193013074</v>
      </c>
      <c r="F42" s="74">
        <v>1.5073062450292607</v>
      </c>
      <c r="G42" s="74">
        <v>3.4113220089502989</v>
      </c>
      <c r="H42" s="74">
        <v>4.9186282539795592</v>
      </c>
      <c r="I42" s="74">
        <v>32.89935068789098</v>
      </c>
      <c r="J42" s="74"/>
      <c r="K42" s="74">
        <v>0.62086230883533056</v>
      </c>
      <c r="L42" s="74">
        <v>2.1447479315788853</v>
      </c>
      <c r="M42" s="74">
        <v>0.6374416865496243</v>
      </c>
      <c r="N42" s="74">
        <v>1.3178543024346239</v>
      </c>
      <c r="O42" s="74">
        <v>1.3344336801489174</v>
      </c>
      <c r="P42" s="74"/>
      <c r="Q42" s="74">
        <v>2.1281685538645911</v>
      </c>
      <c r="R42" s="74">
        <v>37.29305224699246</v>
      </c>
      <c r="S42" s="74"/>
      <c r="T42" s="74">
        <v>2.6385575062616482</v>
      </c>
      <c r="U42" s="74">
        <v>1.3624870909155657</v>
      </c>
      <c r="V42" s="74">
        <v>3.9412176679368018</v>
      </c>
      <c r="W42" s="74"/>
      <c r="X42" s="74">
        <v>2.2907541279394135</v>
      </c>
      <c r="Y42" s="74">
        <v>2.2741747502251202</v>
      </c>
      <c r="Z42" s="75">
        <v>42.563299027812398</v>
      </c>
      <c r="AA42" s="201"/>
      <c r="AB42" s="75">
        <v>421.21499999999997</v>
      </c>
      <c r="AC42" s="75">
        <v>435.738</v>
      </c>
      <c r="AD42" s="199">
        <v>0.11489776186999734</v>
      </c>
    </row>
    <row r="43" spans="2:30">
      <c r="B43" s="95" t="s">
        <v>30</v>
      </c>
      <c r="C43" s="74">
        <v>37.570427981175015</v>
      </c>
      <c r="D43" s="74">
        <v>39.424644822024348</v>
      </c>
      <c r="E43" s="74">
        <v>35.065069930842483</v>
      </c>
      <c r="F43" s="74">
        <v>1.0652025011599902</v>
      </c>
      <c r="G43" s="74">
        <v>3.294372390021874</v>
      </c>
      <c r="H43" s="74">
        <v>4.3595748911818655</v>
      </c>
      <c r="I43" s="74">
        <v>32.696038357011872</v>
      </c>
      <c r="J43" s="74"/>
      <c r="K43" s="74">
        <v>0.94250986927253555</v>
      </c>
      <c r="L43" s="74">
        <v>1.8542168408493338</v>
      </c>
      <c r="M43" s="74">
        <v>0.78901433968934365</v>
      </c>
      <c r="N43" s="74">
        <v>1.4112110298504166</v>
      </c>
      <c r="O43" s="74">
        <v>1.2577155002672247</v>
      </c>
      <c r="P43" s="74"/>
      <c r="Q43" s="74">
        <v>2.0077123704325261</v>
      </c>
      <c r="R43" s="74">
        <v>35.082437455833343</v>
      </c>
      <c r="S43" s="74"/>
      <c r="T43" s="74">
        <v>2.3051768708986056</v>
      </c>
      <c r="U43" s="74">
        <v>0.81464460107381953</v>
      </c>
      <c r="V43" s="74">
        <v>3.8047681124196293</v>
      </c>
      <c r="W43" s="74"/>
      <c r="X43" s="74">
        <v>2.0694226562672617</v>
      </c>
      <c r="Y43" s="74">
        <v>2.2229181858504536</v>
      </c>
      <c r="Z43" s="75">
        <v>42.131730705495038</v>
      </c>
      <c r="AA43" s="201"/>
      <c r="AB43" s="75">
        <v>452.59</v>
      </c>
      <c r="AC43" s="75">
        <v>478.30200000000002</v>
      </c>
      <c r="AD43" s="199">
        <v>0.26103195441838523</v>
      </c>
    </row>
    <row r="44" spans="2:30">
      <c r="B44" s="95" t="s">
        <v>31</v>
      </c>
      <c r="C44" s="74">
        <v>36.365123410561829</v>
      </c>
      <c r="D44" s="74">
        <v>37.299078460895686</v>
      </c>
      <c r="E44" s="74">
        <v>33.433777679676474</v>
      </c>
      <c r="F44" s="74">
        <v>0.92961932315357132</v>
      </c>
      <c r="G44" s="74">
        <v>2.9356814580656354</v>
      </c>
      <c r="H44" s="74">
        <v>3.8653007812192066</v>
      </c>
      <c r="I44" s="74">
        <v>31.92612709198837</v>
      </c>
      <c r="J44" s="74"/>
      <c r="K44" s="74">
        <v>1.1665395747790417</v>
      </c>
      <c r="L44" s="74">
        <v>0.93395505033385096</v>
      </c>
      <c r="M44" s="74">
        <v>4.3357271802795362E-3</v>
      </c>
      <c r="N44" s="74">
        <v>2.0401567168297161</v>
      </c>
      <c r="O44" s="74">
        <v>0.87795286923095417</v>
      </c>
      <c r="P44" s="74"/>
      <c r="Q44" s="74">
        <v>2.0961588979326136</v>
      </c>
      <c r="R44" s="74">
        <v>31.210148332102825</v>
      </c>
      <c r="S44" s="74"/>
      <c r="T44" s="74">
        <v>0.23629713132523475</v>
      </c>
      <c r="U44" s="74">
        <v>-0.63676065997650833</v>
      </c>
      <c r="V44" s="74">
        <v>3.6327481415496679</v>
      </c>
      <c r="W44" s="74"/>
      <c r="X44" s="74">
        <v>1.1732083592820037</v>
      </c>
      <c r="Y44" s="74">
        <v>2.3354122068807657</v>
      </c>
      <c r="Z44" s="75">
        <v>39.596028473902869</v>
      </c>
      <c r="AA44" s="201"/>
      <c r="AB44" s="75">
        <v>507.41199999999998</v>
      </c>
      <c r="AC44" s="75">
        <v>536.36400000000003</v>
      </c>
      <c r="AD44" s="199">
        <v>2.2199949134301704</v>
      </c>
    </row>
    <row r="45" spans="2:30">
      <c r="B45" s="95" t="s">
        <v>32</v>
      </c>
      <c r="C45" s="74">
        <v>35.674188572428157</v>
      </c>
      <c r="D45" s="74">
        <v>34.612605067258947</v>
      </c>
      <c r="E45" s="74">
        <v>31.152387060979208</v>
      </c>
      <c r="F45" s="74">
        <v>0.67091088034745305</v>
      </c>
      <c r="G45" s="74">
        <v>2.7893071259322868</v>
      </c>
      <c r="H45" s="74">
        <v>3.4602180062797396</v>
      </c>
      <c r="I45" s="74">
        <v>31.398876573248025</v>
      </c>
      <c r="J45" s="74"/>
      <c r="K45" s="74">
        <v>0.34611826510819865</v>
      </c>
      <c r="L45" s="74">
        <v>-1.061583505169212</v>
      </c>
      <c r="M45" s="74">
        <v>-1.7324943855166648</v>
      </c>
      <c r="N45" s="74">
        <v>3.696812599059629</v>
      </c>
      <c r="O45" s="74">
        <v>1.6181999484347656</v>
      </c>
      <c r="P45" s="74"/>
      <c r="Q45" s="74">
        <v>1.0170291454556513</v>
      </c>
      <c r="R45" s="74">
        <v>25.840879363275349</v>
      </c>
      <c r="S45" s="74"/>
      <c r="T45" s="74">
        <v>-1.229620441490104</v>
      </c>
      <c r="U45" s="74">
        <v>-2.5627841476321986</v>
      </c>
      <c r="V45" s="74">
        <v>3.3513738919015386</v>
      </c>
      <c r="W45" s="74"/>
      <c r="X45" s="74">
        <v>-0.68045240985463296</v>
      </c>
      <c r="Y45" s="74">
        <v>1.3981602407702307</v>
      </c>
      <c r="Z45" s="75">
        <v>34.498636798145412</v>
      </c>
      <c r="AA45" s="201"/>
      <c r="AB45" s="75">
        <v>565.947</v>
      </c>
      <c r="AC45" s="75">
        <v>594.79399999999998</v>
      </c>
      <c r="AD45" s="199">
        <v>3.2692273358776589</v>
      </c>
    </row>
    <row r="46" spans="2:30" ht="15" customHeight="1">
      <c r="B46" s="95" t="s">
        <v>33</v>
      </c>
      <c r="C46" s="74">
        <v>34.894526009000273</v>
      </c>
      <c r="D46" s="74">
        <v>34.793417344469198</v>
      </c>
      <c r="E46" s="74">
        <v>30.664492562896012</v>
      </c>
      <c r="F46" s="74">
        <v>1.4387923452716453</v>
      </c>
      <c r="G46" s="74">
        <v>2.6901324363015413</v>
      </c>
      <c r="H46" s="74">
        <v>4.1289247815731862</v>
      </c>
      <c r="I46" s="74">
        <v>31.013558190443785</v>
      </c>
      <c r="J46" s="74"/>
      <c r="K46" s="74">
        <v>-0.17781449246645686</v>
      </c>
      <c r="L46" s="74">
        <v>-0.10110866453108049</v>
      </c>
      <c r="M46" s="74">
        <v>-1.5399010098027259</v>
      </c>
      <c r="N46" s="74">
        <v>2.3840781136653977</v>
      </c>
      <c r="O46" s="74">
        <v>1.0219915963291288</v>
      </c>
      <c r="P46" s="74"/>
      <c r="Q46" s="74">
        <v>1.2609778528051885</v>
      </c>
      <c r="R46" s="74">
        <v>23.303157355375454</v>
      </c>
      <c r="S46" s="74"/>
      <c r="T46" s="74">
        <v>-0.73424149242808445</v>
      </c>
      <c r="U46" s="74">
        <v>-1.1218247064638931</v>
      </c>
      <c r="V46" s="74">
        <v>3.1733676567826259</v>
      </c>
      <c r="W46" s="74"/>
      <c r="X46" s="74">
        <v>0.35355934597138139</v>
      </c>
      <c r="Y46" s="74">
        <v>1.7156458633076503</v>
      </c>
      <c r="Z46" s="75">
        <v>29.956731911178448</v>
      </c>
      <c r="AA46" s="201"/>
      <c r="AB46" s="75">
        <v>623.09199999999998</v>
      </c>
      <c r="AC46" s="75">
        <v>651.84299999999996</v>
      </c>
      <c r="AD46" s="199">
        <v>1.416482100321474</v>
      </c>
    </row>
    <row r="47" spans="2:30">
      <c r="B47" s="95" t="s">
        <v>34</v>
      </c>
      <c r="C47" s="74">
        <v>34.045003332698528</v>
      </c>
      <c r="D47" s="74">
        <v>34.974588173681205</v>
      </c>
      <c r="E47" s="74">
        <v>30.961810845553227</v>
      </c>
      <c r="F47" s="74">
        <v>1.5270900780803656</v>
      </c>
      <c r="G47" s="74">
        <v>2.4856872500476102</v>
      </c>
      <c r="H47" s="74">
        <v>4.0127773281279753</v>
      </c>
      <c r="I47" s="74">
        <v>30.731943915444678</v>
      </c>
      <c r="J47" s="74"/>
      <c r="K47" s="74">
        <v>-0.82509110515772199</v>
      </c>
      <c r="L47" s="74">
        <v>0.92958484098266991</v>
      </c>
      <c r="M47" s="74">
        <v>-0.59750523709769565</v>
      </c>
      <c r="N47" s="74">
        <v>1.1293979718148923</v>
      </c>
      <c r="O47" s="74">
        <v>1.356983839874919</v>
      </c>
      <c r="P47" s="74"/>
      <c r="Q47" s="74">
        <v>0.70199897292264346</v>
      </c>
      <c r="R47" s="74">
        <v>21.931097745059333</v>
      </c>
      <c r="S47" s="74"/>
      <c r="T47" s="74">
        <v>-0.39203842125309457</v>
      </c>
      <c r="U47" s="74">
        <v>-0.12661278804037324</v>
      </c>
      <c r="V47" s="74">
        <v>2.8970672252904208</v>
      </c>
      <c r="W47" s="74"/>
      <c r="X47" s="74">
        <v>1.2454472957531899</v>
      </c>
      <c r="Y47" s="74">
        <v>1.0178614276931635</v>
      </c>
      <c r="Z47" s="75">
        <v>28.018323890687487</v>
      </c>
      <c r="AA47" s="201"/>
      <c r="AB47" s="75">
        <v>672.12800000000004</v>
      </c>
      <c r="AC47" s="75">
        <v>688.976</v>
      </c>
      <c r="AD47" s="199">
        <v>-1.0217645762486427</v>
      </c>
    </row>
    <row r="48" spans="2:30">
      <c r="B48" s="95" t="s">
        <v>35</v>
      </c>
      <c r="C48" s="74">
        <v>33.645298734220184</v>
      </c>
      <c r="D48" s="74">
        <v>36.904101760322291</v>
      </c>
      <c r="E48" s="74">
        <v>32.814648416502102</v>
      </c>
      <c r="F48" s="74">
        <v>1.9054597717409139</v>
      </c>
      <c r="G48" s="74">
        <v>2.1839935720792849</v>
      </c>
      <c r="H48" s="74">
        <v>4.0894533438201988</v>
      </c>
      <c r="I48" s="74">
        <v>30.661351560864368</v>
      </c>
      <c r="J48" s="74"/>
      <c r="K48" s="74">
        <v>-3.1941448515512949E-2</v>
      </c>
      <c r="L48" s="74">
        <v>3.2588030261021106</v>
      </c>
      <c r="M48" s="74">
        <v>1.353343254361197</v>
      </c>
      <c r="N48" s="74">
        <v>-1.5120608389115537</v>
      </c>
      <c r="O48" s="74">
        <v>-0.12677613603484383</v>
      </c>
      <c r="P48" s="74"/>
      <c r="Q48" s="74">
        <v>1.8735183232254002</v>
      </c>
      <c r="R48" s="74">
        <v>23.147921922534042</v>
      </c>
      <c r="S48" s="74"/>
      <c r="T48" s="74">
        <v>1.8418029864934446</v>
      </c>
      <c r="U48" s="74">
        <v>1.9454928166854335</v>
      </c>
      <c r="V48" s="74">
        <v>2.4807756508552643</v>
      </c>
      <c r="W48" s="74"/>
      <c r="X48" s="74">
        <v>3.241544964323908</v>
      </c>
      <c r="Y48" s="74">
        <v>1.8562602614471981</v>
      </c>
      <c r="Z48" s="75">
        <v>28.954359499572789</v>
      </c>
      <c r="AA48" s="201"/>
      <c r="AB48" s="75">
        <v>706.91600000000005</v>
      </c>
      <c r="AC48" s="75">
        <v>716.26300000000003</v>
      </c>
      <c r="AD48" s="199">
        <v>-2.3618635752539632</v>
      </c>
    </row>
    <row r="49" spans="2:30">
      <c r="B49" s="95" t="s">
        <v>36</v>
      </c>
      <c r="C49" s="74">
        <v>32.213242065619283</v>
      </c>
      <c r="D49" s="74">
        <v>38.689950929858561</v>
      </c>
      <c r="E49" s="74">
        <v>34.656990089755745</v>
      </c>
      <c r="F49" s="74">
        <v>1.931054389509711</v>
      </c>
      <c r="G49" s="74">
        <v>2.1019064505931029</v>
      </c>
      <c r="H49" s="74">
        <v>4.0329608401028141</v>
      </c>
      <c r="I49" s="74">
        <v>29.524005882918917</v>
      </c>
      <c r="J49" s="74"/>
      <c r="K49" s="74">
        <v>2.901081096641335</v>
      </c>
      <c r="L49" s="74">
        <v>6.4767088642392752</v>
      </c>
      <c r="M49" s="74">
        <v>4.545654474729564</v>
      </c>
      <c r="N49" s="74">
        <v>-4.5479911481313486</v>
      </c>
      <c r="O49" s="74">
        <v>-2.9034177700431192</v>
      </c>
      <c r="P49" s="74"/>
      <c r="Q49" s="74">
        <v>4.8321354861510457</v>
      </c>
      <c r="R49" s="74">
        <v>27.045491078604726</v>
      </c>
      <c r="S49" s="74"/>
      <c r="T49" s="74">
        <v>4.975877283410993</v>
      </c>
      <c r="U49" s="74">
        <v>4.9692796173353679</v>
      </c>
      <c r="V49" s="74">
        <v>2.5282806207304165</v>
      </c>
      <c r="W49" s="74"/>
      <c r="X49" s="74">
        <v>6.3991862878506724</v>
      </c>
      <c r="Y49" s="74">
        <v>4.754612909762443</v>
      </c>
      <c r="Z49" s="75">
        <v>34.176734980000823</v>
      </c>
      <c r="AA49" s="201"/>
      <c r="AB49" s="75">
        <v>727.53</v>
      </c>
      <c r="AC49" s="75">
        <v>746.52</v>
      </c>
      <c r="AD49" s="199">
        <v>-2.3444013260748733</v>
      </c>
    </row>
    <row r="50" spans="2:30">
      <c r="B50" s="95" t="s">
        <v>37</v>
      </c>
      <c r="C50" s="74">
        <v>31.458852236007655</v>
      </c>
      <c r="D50" s="74">
        <v>38.1574553727459</v>
      </c>
      <c r="E50" s="74">
        <v>34.581947968759948</v>
      </c>
      <c r="F50" s="74">
        <v>1.5514783935098027</v>
      </c>
      <c r="G50" s="74">
        <v>2.0240290104761494</v>
      </c>
      <c r="H50" s="74">
        <v>3.5755074039859518</v>
      </c>
      <c r="I50" s="74">
        <v>28.817142270607665</v>
      </c>
      <c r="J50" s="74"/>
      <c r="K50" s="74">
        <v>3.888276707287694</v>
      </c>
      <c r="L50" s="74">
        <v>6.6986031367382441</v>
      </c>
      <c r="M50" s="74">
        <v>5.1471247432284422</v>
      </c>
      <c r="N50" s="74">
        <v>-4.5534805945016776</v>
      </c>
      <c r="O50" s="74">
        <v>-3.2946325585609291</v>
      </c>
      <c r="P50" s="74"/>
      <c r="Q50" s="74">
        <v>5.4397551007974947</v>
      </c>
      <c r="R50" s="74">
        <v>31.671810060427479</v>
      </c>
      <c r="S50" s="74"/>
      <c r="T50" s="74">
        <v>6.4470612081028724</v>
      </c>
      <c r="U50" s="74">
        <v>5.9907516764048205</v>
      </c>
      <c r="V50" s="74">
        <v>2.6179330165672066</v>
      </c>
      <c r="W50" s="74"/>
      <c r="X50" s="74">
        <v>6.6888584855772661</v>
      </c>
      <c r="Y50" s="74">
        <v>5.4300104496365176</v>
      </c>
      <c r="Z50" s="75">
        <v>38.811646287352872</v>
      </c>
      <c r="AA50" s="201"/>
      <c r="AB50" s="75">
        <v>769.65300000000002</v>
      </c>
      <c r="AC50" s="75">
        <v>788.71400000000006</v>
      </c>
      <c r="AD50" s="199">
        <v>-1.5799355414515475</v>
      </c>
    </row>
    <row r="51" spans="2:30">
      <c r="B51" s="95" t="s">
        <v>38</v>
      </c>
      <c r="C51" s="74">
        <v>32.453566361408484</v>
      </c>
      <c r="D51" s="74">
        <v>37.886202859439024</v>
      </c>
      <c r="E51" s="74">
        <v>34.423399378900477</v>
      </c>
      <c r="F51" s="74">
        <v>1.5212473583426762</v>
      </c>
      <c r="G51" s="74">
        <v>1.9415561221958744</v>
      </c>
      <c r="H51" s="74">
        <v>3.4628034805385512</v>
      </c>
      <c r="I51" s="74">
        <v>29.886693984462585</v>
      </c>
      <c r="J51" s="74"/>
      <c r="K51" s="74">
        <v>3.0877110177527083</v>
      </c>
      <c r="L51" s="74">
        <v>5.4326364980305391</v>
      </c>
      <c r="M51" s="74">
        <v>3.9113891396878624</v>
      </c>
      <c r="N51" s="74">
        <v>-3.0279842046255045</v>
      </c>
      <c r="O51" s="74">
        <v>-2.2043060826903504</v>
      </c>
      <c r="P51" s="74"/>
      <c r="Q51" s="74">
        <v>4.6089583760953845</v>
      </c>
      <c r="R51" s="74">
        <v>35.127798565089989</v>
      </c>
      <c r="S51" s="74"/>
      <c r="T51" s="74">
        <v>4.8400619115181227</v>
      </c>
      <c r="U51" s="74">
        <v>4.5569208941451942</v>
      </c>
      <c r="V51" s="74">
        <v>2.8255811646112177</v>
      </c>
      <c r="W51" s="74"/>
      <c r="X51" s="74">
        <v>5.6682772921648192</v>
      </c>
      <c r="Y51" s="74">
        <v>4.8445991702296638</v>
      </c>
      <c r="Z51" s="75">
        <v>42.158742521505324</v>
      </c>
      <c r="AA51" s="201"/>
      <c r="AB51" s="75">
        <v>806.31200000000001</v>
      </c>
      <c r="AC51" s="75">
        <v>825.55700000000002</v>
      </c>
      <c r="AD51" s="199">
        <v>-1.0153820272896894</v>
      </c>
    </row>
    <row r="52" spans="2:30">
      <c r="B52" s="95" t="s">
        <v>39</v>
      </c>
      <c r="C52" s="74">
        <v>33.430139513866656</v>
      </c>
      <c r="D52" s="74">
        <v>37.585195714796754</v>
      </c>
      <c r="E52" s="74">
        <v>34.262327490444896</v>
      </c>
      <c r="F52" s="74">
        <v>1.4786869504641049</v>
      </c>
      <c r="G52" s="74">
        <v>1.8441812738877488</v>
      </c>
      <c r="H52" s="74">
        <v>3.3228682243518533</v>
      </c>
      <c r="I52" s="74">
        <v>30.660808088415266</v>
      </c>
      <c r="J52" s="74"/>
      <c r="K52" s="74">
        <v>1.3169693309807793</v>
      </c>
      <c r="L52" s="74">
        <v>4.1550562009300931</v>
      </c>
      <c r="M52" s="74">
        <v>2.6763692504659877</v>
      </c>
      <c r="N52" s="74">
        <v>-1.5229322388115905</v>
      </c>
      <c r="O52" s="74">
        <v>-0.16353231932638157</v>
      </c>
      <c r="P52" s="74"/>
      <c r="Q52" s="74">
        <v>2.7956562814448844</v>
      </c>
      <c r="R52" s="74">
        <v>36.648791704925458</v>
      </c>
      <c r="S52" s="74"/>
      <c r="T52" s="74">
        <v>4.1583510628283094</v>
      </c>
      <c r="U52" s="74">
        <v>3.7111912337845729</v>
      </c>
      <c r="V52" s="74">
        <v>3.0743414983149133</v>
      </c>
      <c r="W52" s="74"/>
      <c r="X52" s="74">
        <v>4.370163613427974</v>
      </c>
      <c r="Y52" s="74">
        <v>3.0107636939427653</v>
      </c>
      <c r="Z52" s="75">
        <v>44.404736128631413</v>
      </c>
      <c r="AA52" s="201"/>
      <c r="AB52" s="75">
        <v>849.80799999999999</v>
      </c>
      <c r="AC52" s="75">
        <v>878.88300000000004</v>
      </c>
      <c r="AD52" s="199">
        <v>-2.3126470280545419</v>
      </c>
    </row>
    <row r="53" spans="2:30">
      <c r="B53" s="95" t="s">
        <v>40</v>
      </c>
      <c r="C53" s="74">
        <v>32.711715979729242</v>
      </c>
      <c r="D53" s="74">
        <v>35.771433872127268</v>
      </c>
      <c r="E53" s="74">
        <v>33.165257012106572</v>
      </c>
      <c r="F53" s="74">
        <v>0.84347368037449444</v>
      </c>
      <c r="G53" s="74">
        <v>1.7627031796462003</v>
      </c>
      <c r="H53" s="74">
        <v>2.6061768600206947</v>
      </c>
      <c r="I53" s="74">
        <v>30.246338928883393</v>
      </c>
      <c r="J53" s="74"/>
      <c r="K53" s="74">
        <v>1.7741343163628094</v>
      </c>
      <c r="L53" s="74">
        <v>3.0597178923980248</v>
      </c>
      <c r="M53" s="74">
        <v>2.2162442120235304</v>
      </c>
      <c r="N53" s="74">
        <v>-0.43333211858988158</v>
      </c>
      <c r="O53" s="74">
        <v>8.7777770708393748E-3</v>
      </c>
      <c r="P53" s="74"/>
      <c r="Q53" s="74">
        <v>2.6176079967373038</v>
      </c>
      <c r="R53" s="74">
        <v>37.296187620245277</v>
      </c>
      <c r="S53" s="74"/>
      <c r="T53" s="74">
        <v>2.772375850458455</v>
      </c>
      <c r="U53" s="74">
        <v>2.4980646928189887</v>
      </c>
      <c r="V53" s="74">
        <v>3.0440366587487477</v>
      </c>
      <c r="W53" s="74"/>
      <c r="X53" s="74">
        <v>3.2707519593259717</v>
      </c>
      <c r="Y53" s="74">
        <v>2.8286420636652503</v>
      </c>
      <c r="Z53" s="75">
        <v>44.341117630234301</v>
      </c>
      <c r="AA53" s="201"/>
      <c r="AB53" s="75">
        <v>905.54100000000005</v>
      </c>
      <c r="AC53" s="75">
        <v>930.39</v>
      </c>
      <c r="AD53" s="199">
        <v>4.0839019900374751E-2</v>
      </c>
    </row>
    <row r="54" spans="2:30">
      <c r="B54" s="95" t="s">
        <v>41</v>
      </c>
      <c r="C54" s="74">
        <v>34.134642211532487</v>
      </c>
      <c r="D54" s="74">
        <v>34.756127733541369</v>
      </c>
      <c r="E54" s="74">
        <v>32.336198083638919</v>
      </c>
      <c r="F54" s="74">
        <v>0.45134820139794757</v>
      </c>
      <c r="G54" s="74">
        <v>1.9685814485045077</v>
      </c>
      <c r="H54" s="74">
        <v>2.4199296499024552</v>
      </c>
      <c r="I54" s="74">
        <v>31.651437481378071</v>
      </c>
      <c r="J54" s="74"/>
      <c r="K54" s="74">
        <v>1.3208055891142345</v>
      </c>
      <c r="L54" s="74">
        <v>0.62148552200888374</v>
      </c>
      <c r="M54" s="74">
        <v>0.17013732061093617</v>
      </c>
      <c r="N54" s="74">
        <v>1.9932176694345562</v>
      </c>
      <c r="O54" s="74">
        <v>0.84254940093125819</v>
      </c>
      <c r="P54" s="74"/>
      <c r="Q54" s="74">
        <v>1.772153790512182</v>
      </c>
      <c r="R54" s="74">
        <v>37.058892222283077</v>
      </c>
      <c r="S54" s="74"/>
      <c r="T54" s="74">
        <v>0.37301765279984334</v>
      </c>
      <c r="U54" s="74">
        <v>0.12528676455879581</v>
      </c>
      <c r="V54" s="74">
        <v>3.0835283700823628</v>
      </c>
      <c r="W54" s="74"/>
      <c r="X54" s="74">
        <v>0.99892506061668462</v>
      </c>
      <c r="Y54" s="74">
        <v>2.1495933291199831</v>
      </c>
      <c r="Z54" s="75">
        <v>42.40609546430327</v>
      </c>
      <c r="AA54" s="201"/>
      <c r="AB54" s="75">
        <v>949.82100000000003</v>
      </c>
      <c r="AC54" s="75">
        <v>967.649</v>
      </c>
      <c r="AD54" s="199">
        <v>2.285000929046447</v>
      </c>
    </row>
    <row r="55" spans="2:30">
      <c r="B55" s="95" t="s">
        <v>42</v>
      </c>
      <c r="C55" s="74">
        <v>34.702137807459181</v>
      </c>
      <c r="D55" s="74">
        <v>34.256849484278277</v>
      </c>
      <c r="E55" s="74">
        <v>31.796066821482338</v>
      </c>
      <c r="F55" s="74">
        <v>0.56921480624008658</v>
      </c>
      <c r="G55" s="74">
        <v>1.8915678565558522</v>
      </c>
      <c r="H55" s="74">
        <v>2.460782662795939</v>
      </c>
      <c r="I55" s="74">
        <v>32.298730383768756</v>
      </c>
      <c r="J55" s="74"/>
      <c r="K55" s="74">
        <v>0.40471057064497717</v>
      </c>
      <c r="L55" s="74">
        <v>-0.4452883231809075</v>
      </c>
      <c r="M55" s="74">
        <v>-1.0145031294209941</v>
      </c>
      <c r="N55" s="74">
        <v>2.8711820005102262</v>
      </c>
      <c r="O55" s="74">
        <v>1.4519683004442547</v>
      </c>
      <c r="P55" s="74"/>
      <c r="Q55" s="74">
        <v>0.97392537688506398</v>
      </c>
      <c r="R55" s="74">
        <v>35.316750187786802</v>
      </c>
      <c r="S55" s="74"/>
      <c r="T55" s="74">
        <v>-0.45829606631730624</v>
      </c>
      <c r="U55" s="74">
        <v>-0.61912823920533777</v>
      </c>
      <c r="V55" s="74">
        <v>2.9055668098862881</v>
      </c>
      <c r="W55" s="74"/>
      <c r="X55" s="74">
        <v>-0.14701774800673981</v>
      </c>
      <c r="Y55" s="74">
        <v>1.2721959520592316</v>
      </c>
      <c r="Z55" s="75">
        <v>40.736923941003333</v>
      </c>
      <c r="AA55" s="201"/>
      <c r="AB55" s="75">
        <v>991.71699999999998</v>
      </c>
      <c r="AC55" s="75">
        <v>1013.117</v>
      </c>
      <c r="AD55" s="199">
        <v>1.9244270285133638</v>
      </c>
    </row>
    <row r="56" spans="2:30">
      <c r="B56" s="95" t="s">
        <v>43</v>
      </c>
      <c r="C56" s="74">
        <v>35.428983013699686</v>
      </c>
      <c r="D56" s="74">
        <v>34.035165976806404</v>
      </c>
      <c r="E56" s="74">
        <v>31.538248382521477</v>
      </c>
      <c r="F56" s="74">
        <v>0.62150181951247296</v>
      </c>
      <c r="G56" s="74">
        <v>1.8754157747724522</v>
      </c>
      <c r="H56" s="74">
        <v>2.4969175942849251</v>
      </c>
      <c r="I56" s="74">
        <v>33.14834071469329</v>
      </c>
      <c r="J56" s="74"/>
      <c r="K56" s="74">
        <v>-0.55684931447445751</v>
      </c>
      <c r="L56" s="74">
        <v>-1.3938170368932825</v>
      </c>
      <c r="M56" s="74">
        <v>-2.0153188564057558</v>
      </c>
      <c r="N56" s="74">
        <v>3.4341427243156182</v>
      </c>
      <c r="O56" s="74">
        <v>1.9756731823843201</v>
      </c>
      <c r="P56" s="74"/>
      <c r="Q56" s="74">
        <v>6.465250503801534E-2</v>
      </c>
      <c r="R56" s="74">
        <v>32.744961466314308</v>
      </c>
      <c r="S56" s="74"/>
      <c r="T56" s="74">
        <v>-0.88219079149999458</v>
      </c>
      <c r="U56" s="74">
        <v>-0.77752899682055998</v>
      </c>
      <c r="V56" s="74">
        <v>2.4296212189237019</v>
      </c>
      <c r="W56" s="74"/>
      <c r="X56" s="74">
        <v>-1.0402455497013179</v>
      </c>
      <c r="Y56" s="74">
        <v>0.41822399222997991</v>
      </c>
      <c r="Z56" s="75">
        <v>38.365982213287992</v>
      </c>
      <c r="AA56" s="201"/>
      <c r="AB56" s="75">
        <v>1035.7170000000001</v>
      </c>
      <c r="AC56" s="75">
        <v>1066.729</v>
      </c>
      <c r="AD56" s="199">
        <v>2.1471682724572503</v>
      </c>
    </row>
    <row r="57" spans="2:30">
      <c r="B57" s="95" t="s">
        <v>44</v>
      </c>
      <c r="C57" s="74">
        <v>36.120382340087716</v>
      </c>
      <c r="D57" s="74">
        <v>34.323021120689262</v>
      </c>
      <c r="E57" s="74">
        <v>31.906872171867967</v>
      </c>
      <c r="F57" s="74">
        <v>0.58617173420895674</v>
      </c>
      <c r="G57" s="74">
        <v>1.8299772146123323</v>
      </c>
      <c r="H57" s="74">
        <v>2.4161489488212893</v>
      </c>
      <c r="I57" s="74">
        <v>33.676198294256743</v>
      </c>
      <c r="J57" s="74"/>
      <c r="K57" s="74">
        <v>-1.2360454500454323</v>
      </c>
      <c r="L57" s="74">
        <v>-1.7973612193984547</v>
      </c>
      <c r="M57" s="74">
        <v>-2.3835329536074115</v>
      </c>
      <c r="N57" s="74">
        <v>3.664626945392945</v>
      </c>
      <c r="O57" s="74">
        <v>2.5171394418309658</v>
      </c>
      <c r="P57" s="74"/>
      <c r="Q57" s="74">
        <v>-0.6498737158364758</v>
      </c>
      <c r="R57" s="74">
        <v>28.537136122229413</v>
      </c>
      <c r="S57" s="74"/>
      <c r="T57" s="74">
        <v>-3.2587593645011541</v>
      </c>
      <c r="U57" s="74">
        <v>-3.3459796663090513</v>
      </c>
      <c r="V57" s="74">
        <v>2.3965427045073291</v>
      </c>
      <c r="W57" s="74"/>
      <c r="X57" s="74">
        <v>-1.5238815966079364</v>
      </c>
      <c r="Y57" s="74">
        <v>-0.37639409304595745</v>
      </c>
      <c r="Z57" s="75">
        <v>35.407411343586602</v>
      </c>
      <c r="AA57" s="201"/>
      <c r="AB57" s="75">
        <v>1091.489</v>
      </c>
      <c r="AC57" s="75">
        <v>1109.7819999999999</v>
      </c>
      <c r="AD57" s="199">
        <v>1.4361076981410577</v>
      </c>
    </row>
    <row r="58" spans="2:30">
      <c r="B58" s="95" t="s">
        <v>45</v>
      </c>
      <c r="C58" s="74">
        <v>35.312720972988267</v>
      </c>
      <c r="D58" s="74">
        <v>35.311837081035222</v>
      </c>
      <c r="E58" s="74">
        <v>32.33586126431905</v>
      </c>
      <c r="F58" s="74">
        <v>1.1309397539244803</v>
      </c>
      <c r="G58" s="74">
        <v>1.8450360627916842</v>
      </c>
      <c r="H58" s="74">
        <v>2.9759758167161645</v>
      </c>
      <c r="I58" s="74">
        <v>32.962982605006367</v>
      </c>
      <c r="J58" s="74"/>
      <c r="K58" s="74">
        <v>-0.48774362518037623</v>
      </c>
      <c r="L58" s="74">
        <v>-8.838919530476596E-4</v>
      </c>
      <c r="M58" s="74">
        <v>-1.1318236458775282</v>
      </c>
      <c r="N58" s="74">
        <v>1.5768632442370245</v>
      </c>
      <c r="O58" s="74">
        <v>0.93278322353987275</v>
      </c>
      <c r="P58" s="74"/>
      <c r="Q58" s="74">
        <v>0.64319612874410415</v>
      </c>
      <c r="R58" s="74">
        <v>27.886166441833915</v>
      </c>
      <c r="S58" s="74"/>
      <c r="T58" s="74">
        <v>0.24492646018950648</v>
      </c>
      <c r="U58" s="74">
        <v>0.35479422995333054</v>
      </c>
      <c r="V58" s="74">
        <v>1.9658640927732995</v>
      </c>
      <c r="W58" s="74"/>
      <c r="X58" s="74">
        <v>0.32447673596379578</v>
      </c>
      <c r="Y58" s="74">
        <v>0.96855675666094743</v>
      </c>
      <c r="Z58" s="75">
        <v>33.961515344364308</v>
      </c>
      <c r="AA58" s="201"/>
      <c r="AB58" s="75">
        <v>1131.3599999999999</v>
      </c>
      <c r="AC58" s="75">
        <v>1158.6389999999999</v>
      </c>
      <c r="AD58" s="199">
        <v>0.71371696213788027</v>
      </c>
    </row>
    <row r="59" spans="2:30">
      <c r="B59" s="95" t="s">
        <v>46</v>
      </c>
      <c r="C59" s="74">
        <v>34.053705894850516</v>
      </c>
      <c r="D59" s="74">
        <v>36.242871502722075</v>
      </c>
      <c r="E59" s="74">
        <v>33.070517013920679</v>
      </c>
      <c r="F59" s="74">
        <v>1.2544307741142862</v>
      </c>
      <c r="G59" s="74">
        <v>1.9179237146871186</v>
      </c>
      <c r="H59" s="74">
        <v>3.172354488801405</v>
      </c>
      <c r="I59" s="74">
        <v>31.804581552696089</v>
      </c>
      <c r="J59" s="74"/>
      <c r="K59" s="74">
        <v>1.0052698059160181</v>
      </c>
      <c r="L59" s="74">
        <v>2.1891656078715576</v>
      </c>
      <c r="M59" s="74">
        <v>0.93473483375727129</v>
      </c>
      <c r="N59" s="74">
        <v>-0.75846959109654788</v>
      </c>
      <c r="O59" s="74">
        <v>-0.82900456325529448</v>
      </c>
      <c r="P59" s="74"/>
      <c r="Q59" s="74">
        <v>2.2597005800303043</v>
      </c>
      <c r="R59" s="74">
        <v>29.126531146254109</v>
      </c>
      <c r="S59" s="74"/>
      <c r="T59" s="74">
        <v>1.8265580243513082</v>
      </c>
      <c r="U59" s="74">
        <v>2.06034670256353</v>
      </c>
      <c r="V59" s="74">
        <v>1.7538349656832819</v>
      </c>
      <c r="W59" s="74"/>
      <c r="X59" s="74">
        <v>2.4215266971722822</v>
      </c>
      <c r="Y59" s="74">
        <v>2.4920616693310289</v>
      </c>
      <c r="Z59" s="75">
        <v>34.116183903683094</v>
      </c>
      <c r="AA59" s="201"/>
      <c r="AB59" s="75">
        <v>1190.819</v>
      </c>
      <c r="AC59" s="75">
        <v>1222.94</v>
      </c>
      <c r="AD59" s="199">
        <v>-0.14441684053765869</v>
      </c>
    </row>
    <row r="60" spans="2:30">
      <c r="B60" s="95" t="s">
        <v>47</v>
      </c>
      <c r="C60" s="74">
        <v>34.813057765396664</v>
      </c>
      <c r="D60" s="74">
        <v>37.134568867896057</v>
      </c>
      <c r="E60" s="74">
        <v>34.157596568159541</v>
      </c>
      <c r="F60" s="74">
        <v>1.159405558476128</v>
      </c>
      <c r="G60" s="74">
        <v>1.8175667412603851</v>
      </c>
      <c r="H60" s="74">
        <v>2.9769722997365129</v>
      </c>
      <c r="I60" s="74">
        <v>32.577628555047141</v>
      </c>
      <c r="J60" s="74"/>
      <c r="K60" s="74">
        <v>1.5079811994929804</v>
      </c>
      <c r="L60" s="74">
        <v>2.3215111024993922</v>
      </c>
      <c r="M60" s="74">
        <v>1.1621055440232644</v>
      </c>
      <c r="N60" s="74">
        <v>-0.86955416885709602</v>
      </c>
      <c r="O60" s="74">
        <v>-1.2154298243268118</v>
      </c>
      <c r="P60" s="74"/>
      <c r="Q60" s="74">
        <v>2.6673867579691088</v>
      </c>
      <c r="R60" s="74">
        <v>30.298944418872448</v>
      </c>
      <c r="S60" s="74"/>
      <c r="T60" s="74">
        <v>3.1280920790365179</v>
      </c>
      <c r="U60" s="74">
        <v>3.051063079603515</v>
      </c>
      <c r="V60" s="74">
        <v>1.7635670303176612</v>
      </c>
      <c r="W60" s="74"/>
      <c r="X60" s="74">
        <v>2.8757228417189062</v>
      </c>
      <c r="Y60" s="74">
        <v>3.221598497188622</v>
      </c>
      <c r="Z60" s="75">
        <v>35.743679254422808</v>
      </c>
      <c r="AA60" s="201"/>
      <c r="AB60" s="75">
        <v>1259.2660000000001</v>
      </c>
      <c r="AC60" s="75">
        <v>1290.4739999999999</v>
      </c>
      <c r="AD60" s="199">
        <v>0.74951804715449555</v>
      </c>
    </row>
    <row r="61" spans="2:30">
      <c r="B61" s="95" t="s">
        <v>48</v>
      </c>
      <c r="C61" s="74">
        <v>35.624738204329773</v>
      </c>
      <c r="D61" s="74">
        <v>38.589268820315567</v>
      </c>
      <c r="E61" s="74">
        <v>35.093988906301959</v>
      </c>
      <c r="F61" s="74">
        <v>1.6418612507565089</v>
      </c>
      <c r="G61" s="74">
        <v>1.8534186632571055</v>
      </c>
      <c r="H61" s="74">
        <v>3.4952799140136146</v>
      </c>
      <c r="I61" s="74">
        <v>33.385320051597887</v>
      </c>
      <c r="J61" s="74"/>
      <c r="K61" s="74">
        <v>1.9817001325223385</v>
      </c>
      <c r="L61" s="74">
        <v>2.9645306159858018</v>
      </c>
      <c r="M61" s="74">
        <v>1.3226693652292931</v>
      </c>
      <c r="N61" s="74">
        <v>-1.4649953151357096</v>
      </c>
      <c r="O61" s="74">
        <v>-2.1240260824287547</v>
      </c>
      <c r="P61" s="74"/>
      <c r="Q61" s="74">
        <v>3.6235613832788469</v>
      </c>
      <c r="R61" s="74">
        <v>32.884198277354095</v>
      </c>
      <c r="S61" s="74"/>
      <c r="T61" s="74">
        <v>3.1139766506666744</v>
      </c>
      <c r="U61" s="74">
        <v>3.1069323114749254</v>
      </c>
      <c r="V61" s="74">
        <v>1.8746274264150597</v>
      </c>
      <c r="W61" s="74"/>
      <c r="X61" s="74">
        <v>3.2642558867573239</v>
      </c>
      <c r="Y61" s="74">
        <v>3.9232866540503681</v>
      </c>
      <c r="Z61" s="75">
        <v>38.264698998416158</v>
      </c>
      <c r="AA61" s="201"/>
      <c r="AB61" s="75">
        <v>1320.2090000000001</v>
      </c>
      <c r="AC61" s="75">
        <v>1357.7950000000001</v>
      </c>
      <c r="AD61" s="199">
        <v>1.0182543157242918</v>
      </c>
    </row>
    <row r="62" spans="2:30">
      <c r="B62" s="95" t="s">
        <v>49</v>
      </c>
      <c r="C62" s="74">
        <v>35.97058334896051</v>
      </c>
      <c r="D62" s="74">
        <v>38.634096533903374</v>
      </c>
      <c r="E62" s="74">
        <v>34.971917422891451</v>
      </c>
      <c r="F62" s="74">
        <v>1.817363781497086</v>
      </c>
      <c r="G62" s="74">
        <v>1.8448153295148348</v>
      </c>
      <c r="H62" s="74">
        <v>3.6621791110119206</v>
      </c>
      <c r="I62" s="74">
        <v>33.600480865558005</v>
      </c>
      <c r="J62" s="74"/>
      <c r="K62" s="74">
        <v>1.4055458485141341</v>
      </c>
      <c r="L62" s="74">
        <v>2.6635131849428615</v>
      </c>
      <c r="M62" s="74">
        <v>0.84614940344577538</v>
      </c>
      <c r="N62" s="74">
        <v>-1.1603804998463427</v>
      </c>
      <c r="O62" s="74">
        <v>-1.7197769449147013</v>
      </c>
      <c r="P62" s="74"/>
      <c r="Q62" s="74">
        <v>3.2229096300112205</v>
      </c>
      <c r="R62" s="74">
        <v>33.872875210575678</v>
      </c>
      <c r="S62" s="74"/>
      <c r="T62" s="74">
        <v>3.0688691602179299</v>
      </c>
      <c r="U62" s="74">
        <v>2.9373156378991081</v>
      </c>
      <c r="V62" s="74">
        <v>1.8873117519007523</v>
      </c>
      <c r="W62" s="74"/>
      <c r="X62" s="74">
        <v>3.0183868329541217</v>
      </c>
      <c r="Y62" s="74">
        <v>3.5777832780224803</v>
      </c>
      <c r="Z62" s="75">
        <v>39.474042600524356</v>
      </c>
      <c r="AA62" s="201"/>
      <c r="AB62" s="75">
        <v>1402.471</v>
      </c>
      <c r="AC62" s="75">
        <v>1438.319</v>
      </c>
      <c r="AD62" s="199">
        <v>0.71149116384700051</v>
      </c>
    </row>
    <row r="63" spans="2:30">
      <c r="B63" s="95" t="s">
        <v>50</v>
      </c>
      <c r="C63" s="74">
        <v>36.127103249215779</v>
      </c>
      <c r="D63" s="74">
        <v>38.502756711337824</v>
      </c>
      <c r="E63" s="74">
        <v>34.796515229789136</v>
      </c>
      <c r="F63" s="74">
        <v>1.8648679940498638</v>
      </c>
      <c r="G63" s="74">
        <v>1.8413734874988235</v>
      </c>
      <c r="H63" s="74">
        <v>3.7062414815486875</v>
      </c>
      <c r="I63" s="74">
        <v>33.866891094498698</v>
      </c>
      <c r="J63" s="74"/>
      <c r="K63" s="74">
        <v>0.97694508731859753</v>
      </c>
      <c r="L63" s="74">
        <v>2.3756534621220484</v>
      </c>
      <c r="M63" s="74">
        <v>0.51078546807218428</v>
      </c>
      <c r="N63" s="74">
        <v>-0.72291310214829163</v>
      </c>
      <c r="O63" s="74">
        <v>-1.1890727213947048</v>
      </c>
      <c r="P63" s="74"/>
      <c r="Q63" s="74">
        <v>2.841813081368461</v>
      </c>
      <c r="R63" s="74">
        <v>34.632034632034639</v>
      </c>
      <c r="S63" s="74"/>
      <c r="T63" s="74">
        <v>2.5351046521154195</v>
      </c>
      <c r="U63" s="74">
        <v>2.3843877311280548</v>
      </c>
      <c r="V63" s="74">
        <v>1.9472680357576913</v>
      </c>
      <c r="W63" s="74"/>
      <c r="X63" s="74">
        <v>2.6259004252708809</v>
      </c>
      <c r="Y63" s="74">
        <v>3.0920600445172939</v>
      </c>
      <c r="Z63" s="75">
        <v>40.310411858022768</v>
      </c>
      <c r="AA63" s="201"/>
      <c r="AB63" s="75">
        <v>1476.941</v>
      </c>
      <c r="AC63" s="75">
        <v>1511.895</v>
      </c>
      <c r="AD63" s="199">
        <v>0.64772277295402603</v>
      </c>
    </row>
    <row r="64" spans="2:30">
      <c r="B64" s="95" t="s">
        <v>51</v>
      </c>
      <c r="C64" s="74">
        <v>36.387719806213781</v>
      </c>
      <c r="D64" s="74">
        <v>38.997474264382738</v>
      </c>
      <c r="E64" s="74">
        <v>35.185474822784876</v>
      </c>
      <c r="F64" s="74">
        <v>1.9869163275752419</v>
      </c>
      <c r="G64" s="74">
        <v>1.8250831140226156</v>
      </c>
      <c r="H64" s="74">
        <v>3.8119994415978575</v>
      </c>
      <c r="I64" s="74">
        <v>33.992278022222337</v>
      </c>
      <c r="J64" s="74"/>
      <c r="K64" s="74">
        <v>1.6810553029903801</v>
      </c>
      <c r="L64" s="74">
        <v>2.609754458168958</v>
      </c>
      <c r="M64" s="74">
        <v>0.62283813059371596</v>
      </c>
      <c r="N64" s="74">
        <v>-1.0419628869390773</v>
      </c>
      <c r="O64" s="74">
        <v>-2.1001800593357416</v>
      </c>
      <c r="P64" s="74"/>
      <c r="Q64" s="74">
        <v>3.6679716305656225</v>
      </c>
      <c r="R64" s="74">
        <v>35.505914678751765</v>
      </c>
      <c r="S64" s="74"/>
      <c r="T64" s="74">
        <v>2.1497836191697388</v>
      </c>
      <c r="U64" s="74">
        <v>1.8093134238841007</v>
      </c>
      <c r="V64" s="74">
        <v>2.0295074169247553</v>
      </c>
      <c r="W64" s="74"/>
      <c r="X64" s="74">
        <v>2.9285736444529471</v>
      </c>
      <c r="Y64" s="74">
        <v>3.9867908168496107</v>
      </c>
      <c r="Z64" s="75">
        <v>41.245495297530105</v>
      </c>
      <c r="AA64" s="201"/>
      <c r="AB64" s="75">
        <v>1547.2719999999999</v>
      </c>
      <c r="AC64" s="75">
        <v>1569.316</v>
      </c>
      <c r="AD64" s="199">
        <v>1.8573452356117173</v>
      </c>
    </row>
    <row r="65" spans="1:31">
      <c r="B65" s="95" t="s">
        <v>52</v>
      </c>
      <c r="C65" s="74">
        <v>35.453092759514092</v>
      </c>
      <c r="D65" s="74">
        <v>42.614908647108408</v>
      </c>
      <c r="E65" s="74">
        <v>37.320746130495266</v>
      </c>
      <c r="F65" s="74">
        <v>3.3236628036261902</v>
      </c>
      <c r="G65" s="74">
        <v>1.9704997129869524</v>
      </c>
      <c r="H65" s="74">
        <v>5.2941625166131425</v>
      </c>
      <c r="I65" s="74">
        <v>32.765642211086458</v>
      </c>
      <c r="J65" s="74"/>
      <c r="K65" s="74">
        <v>3.661688353085371</v>
      </c>
      <c r="L65" s="74">
        <v>7.1618158875943125</v>
      </c>
      <c r="M65" s="74">
        <v>3.8381530839681233</v>
      </c>
      <c r="N65" s="74">
        <v>-5.4911284525601038</v>
      </c>
      <c r="O65" s="74">
        <v>-5.3146637216773529</v>
      </c>
      <c r="P65" s="74"/>
      <c r="Q65" s="74">
        <v>6.9853511567115607</v>
      </c>
      <c r="R65" s="74">
        <v>50.417285024929313</v>
      </c>
      <c r="S65" s="74"/>
      <c r="T65" s="74">
        <v>10.59032895315223</v>
      </c>
      <c r="U65" s="74">
        <v>11.131193405422737</v>
      </c>
      <c r="V65" s="74">
        <v>2.0481354494727753</v>
      </c>
      <c r="W65" s="74"/>
      <c r="X65" s="74">
        <v>6.8983973811998691</v>
      </c>
      <c r="Y65" s="74">
        <v>6.7219326503171182</v>
      </c>
      <c r="Z65" s="75">
        <v>53.137880033717565</v>
      </c>
      <c r="AA65" s="201"/>
      <c r="AB65" s="75">
        <v>1546.9680000000001</v>
      </c>
      <c r="AC65" s="75">
        <v>1521.502</v>
      </c>
      <c r="AD65" s="199">
        <v>-1.0958675560101909</v>
      </c>
    </row>
    <row r="66" spans="1:31">
      <c r="B66" s="95" t="s">
        <v>53</v>
      </c>
      <c r="C66" s="74">
        <v>35.35939346842288</v>
      </c>
      <c r="D66" s="74">
        <v>45.263920905356784</v>
      </c>
      <c r="E66" s="74">
        <v>39.805071408514166</v>
      </c>
      <c r="F66" s="74">
        <v>3.3929982433570816</v>
      </c>
      <c r="G66" s="74">
        <v>2.0658512534855324</v>
      </c>
      <c r="H66" s="74">
        <v>5.4588494968426149</v>
      </c>
      <c r="I66" s="74">
        <v>32.707776899819116</v>
      </c>
      <c r="J66" s="74"/>
      <c r="K66" s="74">
        <v>4.5026723431971449</v>
      </c>
      <c r="L66" s="74">
        <v>9.9045274369339076</v>
      </c>
      <c r="M66" s="74">
        <v>6.5115291935768242</v>
      </c>
      <c r="N66" s="74">
        <v>-8.3687382863262645</v>
      </c>
      <c r="O66" s="74">
        <v>-6.3598814359465834</v>
      </c>
      <c r="P66" s="74"/>
      <c r="Q66" s="74">
        <v>7.8956705865542265</v>
      </c>
      <c r="R66" s="74">
        <v>64.847855227451973</v>
      </c>
      <c r="S66" s="74"/>
      <c r="T66" s="74">
        <v>12.968595926416906</v>
      </c>
      <c r="U66" s="74">
        <v>13.148439591727454</v>
      </c>
      <c r="V66" s="74">
        <v>1.706490436418016</v>
      </c>
      <c r="W66" s="74"/>
      <c r="X66" s="74">
        <v>10.032781960779191</v>
      </c>
      <c r="Y66" s="74">
        <v>8.0239251103995102</v>
      </c>
      <c r="Z66" s="75">
        <v>70.307836978312977</v>
      </c>
      <c r="AA66" s="201"/>
      <c r="AB66" s="75">
        <v>1531.33</v>
      </c>
      <c r="AC66" s="75">
        <v>1558.4169999999999</v>
      </c>
      <c r="AD66" s="199">
        <v>-3.5793666783552851</v>
      </c>
      <c r="AE66" s="107"/>
    </row>
    <row r="67" spans="1:31">
      <c r="B67" s="95" t="s">
        <v>54</v>
      </c>
      <c r="C67" s="74">
        <v>36.352027597001864</v>
      </c>
      <c r="D67" s="74">
        <v>44.91560289612746</v>
      </c>
      <c r="E67" s="74">
        <v>40.050387643155993</v>
      </c>
      <c r="F67" s="74">
        <v>2.7861439634384948</v>
      </c>
      <c r="G67" s="74">
        <v>2.0790712895329753</v>
      </c>
      <c r="H67" s="74">
        <v>4.8652152529714696</v>
      </c>
      <c r="I67" s="74">
        <v>33.727184391011129</v>
      </c>
      <c r="J67" s="74"/>
      <c r="K67" s="74">
        <v>3.8286434979327835</v>
      </c>
      <c r="L67" s="74">
        <v>8.5635752991255956</v>
      </c>
      <c r="M67" s="74">
        <v>5.7774313356871021</v>
      </c>
      <c r="N67" s="74">
        <v>-6.2772878106751211</v>
      </c>
      <c r="O67" s="74">
        <v>-4.3284999729208034</v>
      </c>
      <c r="P67" s="74"/>
      <c r="Q67" s="74">
        <v>6.6147874613712769</v>
      </c>
      <c r="R67" s="74">
        <v>71.561754822989897</v>
      </c>
      <c r="S67" s="74"/>
      <c r="T67" s="74">
        <v>8.4176006261082357</v>
      </c>
      <c r="U67" s="74">
        <v>8.1135914103577953</v>
      </c>
      <c r="V67" s="74">
        <v>2.4535553689346545</v>
      </c>
      <c r="W67" s="74"/>
      <c r="X67" s="74">
        <v>8.9168917947033304</v>
      </c>
      <c r="Y67" s="74">
        <v>6.9681039569490117</v>
      </c>
      <c r="Z67" s="75">
        <v>76.283575274000867</v>
      </c>
      <c r="AA67" s="201"/>
      <c r="AB67" s="75">
        <v>1592.057</v>
      </c>
      <c r="AC67" s="75">
        <v>1615.3879999999999</v>
      </c>
      <c r="AD67" s="199">
        <v>-2.4658290041665225</v>
      </c>
      <c r="AE67" s="107"/>
    </row>
    <row r="68" spans="1:31">
      <c r="B68" s="95" t="s">
        <v>55</v>
      </c>
      <c r="C68" s="74">
        <v>36.735362066063857</v>
      </c>
      <c r="D68" s="74">
        <v>43.828582794020896</v>
      </c>
      <c r="E68" s="74">
        <v>39.541500283043405</v>
      </c>
      <c r="F68" s="74">
        <v>2.1314239378222486</v>
      </c>
      <c r="G68" s="74">
        <v>2.1556585731552449</v>
      </c>
      <c r="H68" s="74">
        <v>4.2870825109774948</v>
      </c>
      <c r="I68" s="74">
        <v>34.036566148008752</v>
      </c>
      <c r="J68" s="74"/>
      <c r="K68" s="74">
        <v>3.0051392270801611</v>
      </c>
      <c r="L68" s="74">
        <v>7.0932207279570374</v>
      </c>
      <c r="M68" s="74">
        <v>4.9617967901347901</v>
      </c>
      <c r="N68" s="74">
        <v>-4.7413595263230368</v>
      </c>
      <c r="O68" s="74">
        <v>-2.7847019632684078</v>
      </c>
      <c r="P68" s="74"/>
      <c r="Q68" s="74">
        <v>5.1365631649024097</v>
      </c>
      <c r="R68" s="74">
        <v>75.44426143721499</v>
      </c>
      <c r="S68" s="74"/>
      <c r="T68" s="74">
        <v>7.2013586083444254</v>
      </c>
      <c r="U68" s="74">
        <v>6.6208289346858216</v>
      </c>
      <c r="V68" s="74">
        <v>2.5144658129465585</v>
      </c>
      <c r="W68" s="74"/>
      <c r="X68" s="74">
        <v>7.5984761555055762</v>
      </c>
      <c r="Y68" s="74">
        <v>5.6418185924509476</v>
      </c>
      <c r="Z68" s="75">
        <v>82.598246660852794</v>
      </c>
      <c r="AA68" s="201"/>
      <c r="AB68" s="75">
        <v>1634.0250000000001</v>
      </c>
      <c r="AC68" s="75">
        <v>1658.7080000000001</v>
      </c>
      <c r="AD68" s="199">
        <v>-2.9269835244426474</v>
      </c>
      <c r="AE68" s="107"/>
    </row>
    <row r="69" spans="1:31">
      <c r="A69" s="105"/>
      <c r="B69" s="124" t="s">
        <v>56</v>
      </c>
      <c r="C69" s="74">
        <v>36.097860289862616</v>
      </c>
      <c r="D69" s="74">
        <v>43.312118870418608</v>
      </c>
      <c r="E69" s="74">
        <v>38.843413358957946</v>
      </c>
      <c r="F69" s="74">
        <v>2.3146170331861575</v>
      </c>
      <c r="G69" s="74">
        <v>2.1540884782745047</v>
      </c>
      <c r="H69" s="74">
        <v>4.4687055114606622</v>
      </c>
      <c r="I69" s="74">
        <v>33.258995930278658</v>
      </c>
      <c r="J69" s="74"/>
      <c r="K69" s="74">
        <v>2.8644659831481416</v>
      </c>
      <c r="L69" s="74">
        <v>7.2142585805559865</v>
      </c>
      <c r="M69" s="74">
        <v>4.8996415473698294</v>
      </c>
      <c r="N69" s="74">
        <v>-5.1641911857811822</v>
      </c>
      <c r="O69" s="74">
        <v>-3.1290156215594953</v>
      </c>
      <c r="P69" s="74"/>
      <c r="Q69" s="74">
        <v>5.1790830163342987</v>
      </c>
      <c r="R69" s="74">
        <v>79.080124118712462</v>
      </c>
      <c r="S69" s="74"/>
      <c r="T69" s="74">
        <v>5.6721667272174301</v>
      </c>
      <c r="U69" s="74">
        <v>5.2012908554935322</v>
      </c>
      <c r="V69" s="74">
        <v>2.1847977742564981</v>
      </c>
      <c r="W69" s="74"/>
      <c r="X69" s="74">
        <v>7.3941949371672422</v>
      </c>
      <c r="Y69" s="74">
        <v>5.3590193729455553</v>
      </c>
      <c r="Z69" s="75">
        <v>84.350980626516986</v>
      </c>
      <c r="AA69" s="202"/>
      <c r="AB69" s="75">
        <v>1690.0419999999999</v>
      </c>
      <c r="AC69" s="75">
        <v>1723.1890000000001</v>
      </c>
      <c r="AD69" s="199">
        <v>-2.8995577186663155</v>
      </c>
      <c r="AE69" s="107"/>
    </row>
    <row r="70" spans="1:31">
      <c r="A70" s="105"/>
      <c r="B70" s="100" t="s">
        <v>57</v>
      </c>
      <c r="C70" s="74">
        <v>36.056400463752304</v>
      </c>
      <c r="D70" s="74">
        <v>41.878992475391577</v>
      </c>
      <c r="E70" s="74">
        <v>37.894359953624772</v>
      </c>
      <c r="F70" s="74">
        <v>1.836311350564914</v>
      </c>
      <c r="G70" s="74">
        <v>2.1483211712018915</v>
      </c>
      <c r="H70" s="74">
        <v>3.9846325217668053</v>
      </c>
      <c r="I70" s="74">
        <v>33.247857418900182</v>
      </c>
      <c r="J70" s="74"/>
      <c r="K70" s="74">
        <v>2.4320103405400708</v>
      </c>
      <c r="L70" s="74">
        <v>5.8225920116392738</v>
      </c>
      <c r="M70" s="74">
        <v>3.9862806610743604</v>
      </c>
      <c r="N70" s="74">
        <v>-3.8934165359521704</v>
      </c>
      <c r="O70" s="74">
        <v>-2.3391462154178804</v>
      </c>
      <c r="P70" s="74"/>
      <c r="Q70" s="74">
        <v>4.268321691104985</v>
      </c>
      <c r="R70" s="74">
        <v>81.22394554626095</v>
      </c>
      <c r="S70" s="74"/>
      <c r="T70" s="74">
        <v>4.4575348382550191</v>
      </c>
      <c r="U70" s="74">
        <v>3.7948123394484985</v>
      </c>
      <c r="V70" s="74">
        <v>2.0590943190343038</v>
      </c>
      <c r="W70" s="74"/>
      <c r="X70" s="74">
        <v>5.8171929345972861</v>
      </c>
      <c r="Y70" s="74">
        <v>4.2629226140629974</v>
      </c>
      <c r="Z70" s="199">
        <v>86.52498351860693</v>
      </c>
      <c r="AA70" s="203"/>
      <c r="AB70" s="75">
        <v>1759.56</v>
      </c>
      <c r="AC70" s="75">
        <v>1804.394</v>
      </c>
      <c r="AD70" s="199">
        <v>-1.9487175536020516</v>
      </c>
      <c r="AE70" s="107"/>
    </row>
    <row r="71" spans="1:31">
      <c r="A71" s="105"/>
      <c r="B71" s="124" t="s">
        <v>58</v>
      </c>
      <c r="C71" s="77">
        <v>35.836968583157294</v>
      </c>
      <c r="D71" s="77">
        <v>40.984907445558456</v>
      </c>
      <c r="E71" s="77">
        <v>36.85750910720008</v>
      </c>
      <c r="F71" s="77">
        <v>2.0137212967868101</v>
      </c>
      <c r="G71" s="77">
        <v>2.1136770415715613</v>
      </c>
      <c r="H71" s="77">
        <v>4.1273983383583719</v>
      </c>
      <c r="I71" s="77">
        <v>33.038861747143578</v>
      </c>
      <c r="J71" s="77"/>
      <c r="K71" s="77">
        <v>2.4327275060520313</v>
      </c>
      <c r="L71" s="77">
        <v>5.1479388624011611</v>
      </c>
      <c r="M71" s="77">
        <v>3.1342175656143523</v>
      </c>
      <c r="N71" s="77">
        <v>-3.4607360318114337</v>
      </c>
      <c r="O71" s="77">
        <v>-2.7592459722491127</v>
      </c>
      <c r="P71" s="77"/>
      <c r="Q71" s="77">
        <v>4.4464488028388409</v>
      </c>
      <c r="R71" s="77">
        <v>83.595015921451662</v>
      </c>
      <c r="S71" s="77"/>
      <c r="T71" s="77">
        <v>4.6076110249987465</v>
      </c>
      <c r="U71" s="77">
        <v>4.1816818289830238</v>
      </c>
      <c r="V71" s="77">
        <v>1.7969688447644774</v>
      </c>
      <c r="W71" s="77"/>
      <c r="X71" s="77">
        <v>5.0836270964000683</v>
      </c>
      <c r="Y71" s="77">
        <v>4.3821370368377472</v>
      </c>
      <c r="Z71" s="204">
        <v>87.421109083655438</v>
      </c>
      <c r="AA71" s="203"/>
      <c r="AB71" s="125">
        <v>1834.8119999999999</v>
      </c>
      <c r="AC71" s="77">
        <v>1859.441</v>
      </c>
      <c r="AD71" s="204">
        <v>-0.62349309768382</v>
      </c>
    </row>
    <row r="72" spans="1:31">
      <c r="A72" s="105"/>
      <c r="B72" s="205" t="s">
        <v>59</v>
      </c>
      <c r="C72" s="77">
        <v>36.150618873439292</v>
      </c>
      <c r="D72" s="77">
        <v>39.975586553727084</v>
      </c>
      <c r="E72" s="77">
        <v>36.179041130611935</v>
      </c>
      <c r="F72" s="77">
        <v>1.6770722529835418</v>
      </c>
      <c r="G72" s="77">
        <v>2.1194731701316014</v>
      </c>
      <c r="H72" s="77">
        <v>3.7965454231151425</v>
      </c>
      <c r="I72" s="77">
        <v>33.380774464086677</v>
      </c>
      <c r="J72" s="77"/>
      <c r="K72" s="77">
        <v>1.9234033375167354</v>
      </c>
      <c r="L72" s="77">
        <v>3.8249676802877857</v>
      </c>
      <c r="M72" s="77">
        <v>2.1478954273042445</v>
      </c>
      <c r="N72" s="77">
        <v>-2.1670380296164162</v>
      </c>
      <c r="O72" s="77">
        <v>-1.9425459398289071</v>
      </c>
      <c r="P72" s="77"/>
      <c r="Q72" s="77">
        <v>3.6004755905002765</v>
      </c>
      <c r="R72" s="77">
        <v>83.511144975035194</v>
      </c>
      <c r="S72" s="77"/>
      <c r="T72" s="77">
        <v>3.2162753480400839</v>
      </c>
      <c r="U72" s="77">
        <v>2.6680863654826537</v>
      </c>
      <c r="V72" s="77">
        <v>1.772201971953171</v>
      </c>
      <c r="W72" s="77"/>
      <c r="X72" s="77">
        <v>3.9889789516217125</v>
      </c>
      <c r="Y72" s="77">
        <v>3.7644868618342029</v>
      </c>
      <c r="Z72" s="204">
        <v>87.598138978474367</v>
      </c>
      <c r="AA72" s="203"/>
      <c r="AB72" s="82">
        <v>1885.846</v>
      </c>
      <c r="AC72" s="75">
        <v>1920.1030000000001</v>
      </c>
      <c r="AD72" s="206">
        <v>-0.19953964668589208</v>
      </c>
    </row>
    <row r="73" spans="1:31" s="297" customFormat="1">
      <c r="B73" s="207" t="s">
        <v>60</v>
      </c>
      <c r="C73" s="130">
        <v>36.8763591126568</v>
      </c>
      <c r="D73" s="130">
        <v>39.522827220674259</v>
      </c>
      <c r="E73" s="130">
        <v>35.548960770154714</v>
      </c>
      <c r="F73" s="133">
        <v>1.9409581339309183</v>
      </c>
      <c r="G73" s="130">
        <v>2.1056651300583136</v>
      </c>
      <c r="H73" s="130">
        <v>3.9738664505195453</v>
      </c>
      <c r="I73" s="130">
        <v>34.194101525307225</v>
      </c>
      <c r="J73" s="130"/>
      <c r="K73" s="133">
        <v>0.55003968711859341</v>
      </c>
      <c r="L73" s="133">
        <v>2.4905570448587677</v>
      </c>
      <c r="M73" s="133">
        <v>0.54959891092784896</v>
      </c>
      <c r="N73" s="130">
        <v>-0.861011783998058</v>
      </c>
      <c r="O73" s="130">
        <v>-0.86144228976396375</v>
      </c>
      <c r="P73" s="130"/>
      <c r="Q73" s="133">
        <v>2.4909978210495116</v>
      </c>
      <c r="R73" s="309">
        <v>86.5</v>
      </c>
      <c r="S73" s="133"/>
      <c r="T73" s="133">
        <v>3.123974008732624</v>
      </c>
      <c r="U73" s="133">
        <v>4.8340361639867737</v>
      </c>
      <c r="V73" s="130">
        <v>1.841810622499291</v>
      </c>
      <c r="W73" s="130"/>
      <c r="X73" s="133">
        <v>2.5278890635595515</v>
      </c>
      <c r="Y73" s="133">
        <v>2.5283298397502962</v>
      </c>
      <c r="Z73" s="303">
        <v>87.954184919296353</v>
      </c>
      <c r="AA73" s="307"/>
      <c r="AB73" s="305">
        <v>1955.4259999999999</v>
      </c>
      <c r="AC73" s="208">
        <v>1998.338</v>
      </c>
      <c r="AD73" s="306">
        <v>8.0672953413312598E-2</v>
      </c>
    </row>
    <row r="74" spans="1:31">
      <c r="A74" s="105"/>
      <c r="B74" s="209" t="s">
        <v>61</v>
      </c>
      <c r="C74" s="144">
        <v>36.681273119084999</v>
      </c>
      <c r="D74" s="144">
        <v>39.552803246680732</v>
      </c>
      <c r="E74" s="144">
        <v>35.466429189331919</v>
      </c>
      <c r="F74" s="144">
        <v>1.9757570395294501</v>
      </c>
      <c r="G74" s="144">
        <v>2.1106170178193708</v>
      </c>
      <c r="H74" s="144">
        <v>4.0863740573488201</v>
      </c>
      <c r="I74" s="144">
        <v>34.025638498922149</v>
      </c>
      <c r="J74" s="144"/>
      <c r="K74" s="144">
        <v>0.94938456997131515</v>
      </c>
      <c r="L74" s="144">
        <v>2.8715301275957339</v>
      </c>
      <c r="M74" s="144">
        <v>0.89577308806628386</v>
      </c>
      <c r="N74" s="144">
        <v>-0.89954948415710745</v>
      </c>
      <c r="O74" s="144">
        <v>-0.95316096606213851</v>
      </c>
      <c r="P74" s="144"/>
      <c r="Q74" s="144">
        <v>2.925141609500765</v>
      </c>
      <c r="R74" s="144">
        <v>88.795212210153196</v>
      </c>
      <c r="S74" s="144"/>
      <c r="T74" s="144">
        <v>2.3161919840038787</v>
      </c>
      <c r="U74" s="144">
        <v>4.7087842708910488</v>
      </c>
      <c r="V74" s="144">
        <v>2.0451370706705458</v>
      </c>
      <c r="W74" s="144"/>
      <c r="X74" s="144">
        <v>2.8478602968754081</v>
      </c>
      <c r="Y74" s="144">
        <v>2.9014717787804392</v>
      </c>
      <c r="Z74" s="144">
        <v>87.709751463703569</v>
      </c>
      <c r="AA74" s="202"/>
      <c r="AB74" s="210">
        <v>2028.713</v>
      </c>
      <c r="AC74" s="210">
        <v>2060.5700000000002</v>
      </c>
      <c r="AD74" s="211">
        <v>7.4953782444737271E-2</v>
      </c>
    </row>
    <row r="75" spans="1:31">
      <c r="A75" s="105"/>
      <c r="B75" s="209" t="s">
        <v>173</v>
      </c>
      <c r="C75" s="144">
        <v>37.054854355029434</v>
      </c>
      <c r="D75" s="144">
        <v>39.002801558391745</v>
      </c>
      <c r="E75" s="144">
        <v>34.883680872503788</v>
      </c>
      <c r="F75" s="144">
        <v>2.0012984476646696</v>
      </c>
      <c r="G75" s="144">
        <v>2.1178222382232881</v>
      </c>
      <c r="H75" s="144">
        <v>4.1191206858879577</v>
      </c>
      <c r="I75" s="144">
        <v>34.327488814393433</v>
      </c>
      <c r="J75" s="144"/>
      <c r="K75" s="144">
        <v>-7.3306935215081734E-2</v>
      </c>
      <c r="L75" s="144">
        <v>1.9479472033623129</v>
      </c>
      <c r="M75" s="144">
        <v>-5.3351244302356465E-2</v>
      </c>
      <c r="N75" s="144">
        <v>-0.22276064212184882</v>
      </c>
      <c r="O75" s="144">
        <v>-0.20280495120912351</v>
      </c>
      <c r="P75" s="144"/>
      <c r="Q75" s="144">
        <v>1.9279915124495877</v>
      </c>
      <c r="R75" s="144">
        <v>88.496850539521674</v>
      </c>
      <c r="S75" s="144"/>
      <c r="T75" s="144">
        <v>2.2536026408851102</v>
      </c>
      <c r="U75" s="144">
        <v>2.5084424016932019</v>
      </c>
      <c r="V75" s="144">
        <v>1.8641628413765887</v>
      </c>
      <c r="W75" s="144"/>
      <c r="X75" s="144">
        <v>1.9146102668999621</v>
      </c>
      <c r="Y75" s="144">
        <v>1.8946545759872364</v>
      </c>
      <c r="Z75" s="144">
        <v>87.705513759565449</v>
      </c>
      <c r="AA75" s="202"/>
      <c r="AB75" s="210">
        <v>2095.145</v>
      </c>
      <c r="AC75" s="210">
        <v>2130.1129999999998</v>
      </c>
      <c r="AD75" s="211">
        <v>-6.9892894803345484E-2</v>
      </c>
    </row>
    <row r="76" spans="1:31">
      <c r="A76" s="105"/>
      <c r="B76" s="209" t="s">
        <v>184</v>
      </c>
      <c r="C76" s="144">
        <v>37.207707316500546</v>
      </c>
      <c r="D76" s="144">
        <v>38.193082605868966</v>
      </c>
      <c r="E76" s="144">
        <v>34.100911169916607</v>
      </c>
      <c r="F76" s="144">
        <v>1.9686928102416006</v>
      </c>
      <c r="G76" s="144">
        <v>2.1234786257107587</v>
      </c>
      <c r="H76" s="144">
        <v>4.0921714359523591</v>
      </c>
      <c r="I76" s="144">
        <v>34.445454765412421</v>
      </c>
      <c r="J76" s="144"/>
      <c r="K76" s="144">
        <v>-1.0555215080104949</v>
      </c>
      <c r="L76" s="144">
        <v>0.985375289368421</v>
      </c>
      <c r="M76" s="144">
        <v>-0.98331752087317936</v>
      </c>
      <c r="N76" s="144">
        <v>0.67101606803355385</v>
      </c>
      <c r="O76" s="144">
        <v>0.74322005517086931</v>
      </c>
      <c r="P76" s="144"/>
      <c r="Q76" s="144">
        <v>0.91317130223110554</v>
      </c>
      <c r="R76" s="144">
        <v>86.904105268998265</v>
      </c>
      <c r="S76" s="144"/>
      <c r="T76" s="144">
        <v>1.3753915602305062</v>
      </c>
      <c r="U76" s="144">
        <v>1.493701502240439</v>
      </c>
      <c r="V76" s="144">
        <v>1.8521261387541184</v>
      </c>
      <c r="W76" s="144"/>
      <c r="X76" s="144">
        <v>1.0580261210843396</v>
      </c>
      <c r="Y76" s="144">
        <v>0.98582213394702389</v>
      </c>
      <c r="Z76" s="144">
        <v>86.543735890059182</v>
      </c>
      <c r="AA76" s="202"/>
      <c r="AB76" s="210">
        <v>2167.6860000000001</v>
      </c>
      <c r="AC76" s="210">
        <v>2207.6</v>
      </c>
      <c r="AD76" s="211">
        <v>-0.11645081635329291</v>
      </c>
    </row>
    <row r="77" spans="1:31">
      <c r="A77" s="105"/>
      <c r="B77" s="209" t="s">
        <v>188</v>
      </c>
      <c r="C77" s="212">
        <v>37.08714924992497</v>
      </c>
      <c r="D77" s="144">
        <v>38.001955317151285</v>
      </c>
      <c r="E77" s="144">
        <v>33.640967650109111</v>
      </c>
      <c r="F77" s="144">
        <v>2.2286241212240228</v>
      </c>
      <c r="G77" s="144">
        <v>2.1323635458181505</v>
      </c>
      <c r="H77" s="144">
        <v>4.3609876670421732</v>
      </c>
      <c r="I77" s="144">
        <v>34.263249643384633</v>
      </c>
      <c r="J77" s="144"/>
      <c r="K77" s="144">
        <v>-1.3732608602698193</v>
      </c>
      <c r="L77" s="144">
        <v>0.91480606722631963</v>
      </c>
      <c r="M77" s="144">
        <v>-1.3138180539977031</v>
      </c>
      <c r="N77" s="144">
        <v>0.66446778329387934</v>
      </c>
      <c r="O77" s="144">
        <v>0.72391058956599563</v>
      </c>
      <c r="P77" s="144"/>
      <c r="Q77" s="144">
        <v>0.85536326095420334</v>
      </c>
      <c r="R77" s="144">
        <v>82.976574370856014</v>
      </c>
      <c r="S77" s="144"/>
      <c r="T77" s="144">
        <v>1.7046365620633825</v>
      </c>
      <c r="U77" s="144">
        <v>-0.38098441449828102</v>
      </c>
      <c r="V77" s="144">
        <v>1.8187962742938399</v>
      </c>
      <c r="W77" s="144"/>
      <c r="X77" s="144">
        <v>0.92947324154849897</v>
      </c>
      <c r="Y77" s="144">
        <v>0.8700304352763828</v>
      </c>
      <c r="Z77" s="213">
        <v>84.847756671608451</v>
      </c>
      <c r="AA77" s="202"/>
      <c r="AB77" s="214">
        <v>2250.8090000000002</v>
      </c>
      <c r="AC77" s="210">
        <v>2294.8789999999999</v>
      </c>
      <c r="AD77" s="211">
        <v>-7.2305286002915636E-2</v>
      </c>
    </row>
    <row r="78" spans="1:31">
      <c r="A78" s="105"/>
      <c r="B78" s="215" t="s">
        <v>248</v>
      </c>
      <c r="C78" s="216">
        <v>37.157571149697347</v>
      </c>
      <c r="D78" s="152">
        <v>37.87558931528325</v>
      </c>
      <c r="E78" s="152">
        <v>33.427135898045059</v>
      </c>
      <c r="F78" s="152">
        <v>2.3053788227480316</v>
      </c>
      <c r="G78" s="152">
        <v>2.1430745944901606</v>
      </c>
      <c r="H78" s="152">
        <v>4.4484534172381913</v>
      </c>
      <c r="I78" s="152">
        <v>34.269115766829913</v>
      </c>
      <c r="J78" s="152"/>
      <c r="K78" s="152">
        <v>-1.6022602586806207</v>
      </c>
      <c r="L78" s="152">
        <v>0.71801816558590992</v>
      </c>
      <c r="M78" s="152">
        <v>-1.5873606571621217</v>
      </c>
      <c r="N78" s="152">
        <v>0.87362094969510307</v>
      </c>
      <c r="O78" s="152">
        <v>0.88852055121360207</v>
      </c>
      <c r="P78" s="152"/>
      <c r="Q78" s="152">
        <v>0.7031185640674108</v>
      </c>
      <c r="R78" s="152">
        <v>79.79560466610242</v>
      </c>
      <c r="S78" s="152"/>
      <c r="T78" s="152">
        <v>1.6130447154757848</v>
      </c>
      <c r="U78" s="152">
        <v>-0.13944683409635983</v>
      </c>
      <c r="V78" s="152">
        <v>1.8782882383076478</v>
      </c>
      <c r="W78" s="152"/>
      <c r="X78" s="152">
        <v>0.90095166102501512</v>
      </c>
      <c r="Y78" s="152">
        <v>0.88605205950651589</v>
      </c>
      <c r="Z78" s="217">
        <v>83.633728458605134</v>
      </c>
      <c r="AA78" s="202"/>
      <c r="AB78" s="218">
        <v>2340.163</v>
      </c>
      <c r="AC78" s="219">
        <v>2385.9825179644295</v>
      </c>
      <c r="AD78" s="220">
        <v>-8.7708863583202401E-4</v>
      </c>
    </row>
    <row r="79" spans="1:31" s="183" customFormat="1">
      <c r="A79" s="38"/>
      <c r="B79" s="221" t="s">
        <v>119</v>
      </c>
      <c r="C79" s="222" t="s">
        <v>303</v>
      </c>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02"/>
      <c r="AB79" s="223"/>
      <c r="AC79" s="223"/>
      <c r="AD79" s="224"/>
    </row>
    <row r="80" spans="1:31" s="183" customFormat="1">
      <c r="A80" s="38"/>
      <c r="B80" s="221"/>
      <c r="C80" s="222" t="s">
        <v>292</v>
      </c>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02"/>
      <c r="AB80" s="223"/>
      <c r="AC80" s="223"/>
      <c r="AD80" s="224"/>
    </row>
    <row r="81" spans="1:30" s="183" customFormat="1">
      <c r="A81" s="38"/>
      <c r="B81" s="221"/>
      <c r="C81" s="317" t="s">
        <v>288</v>
      </c>
      <c r="D81" s="317"/>
      <c r="E81" s="317"/>
      <c r="F81" s="317"/>
      <c r="G81" s="317"/>
      <c r="H81" s="317"/>
      <c r="I81" s="317"/>
      <c r="J81" s="317"/>
      <c r="K81" s="317"/>
      <c r="L81" s="317"/>
      <c r="M81" s="317"/>
      <c r="N81" s="317"/>
      <c r="O81" s="317"/>
      <c r="P81" s="317"/>
      <c r="Q81" s="317"/>
      <c r="R81" s="317"/>
      <c r="S81" s="317"/>
      <c r="T81" s="317"/>
      <c r="U81" s="317"/>
      <c r="V81" s="317"/>
      <c r="W81" s="317"/>
      <c r="X81" s="317"/>
      <c r="Y81" s="317"/>
      <c r="Z81" s="318"/>
      <c r="AA81" s="202"/>
      <c r="AB81" s="223"/>
      <c r="AC81" s="223"/>
      <c r="AD81" s="224"/>
    </row>
    <row r="82" spans="1:30" s="183" customFormat="1">
      <c r="A82" s="38"/>
      <c r="B82" s="221"/>
      <c r="C82" s="225" t="s">
        <v>293</v>
      </c>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02"/>
      <c r="AB82" s="223"/>
      <c r="AC82" s="223"/>
      <c r="AD82" s="224"/>
    </row>
    <row r="83" spans="1:30" s="183" customFormat="1">
      <c r="A83" s="38"/>
      <c r="B83" s="221"/>
      <c r="C83" s="160" t="s">
        <v>174</v>
      </c>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01"/>
      <c r="AB83" s="223"/>
      <c r="AC83" s="223"/>
      <c r="AD83" s="224"/>
    </row>
    <row r="84" spans="1:30" s="183" customFormat="1" ht="16.5" thickBot="1">
      <c r="A84" s="38"/>
      <c r="B84" s="226"/>
      <c r="C84" s="171" t="s">
        <v>130</v>
      </c>
      <c r="D84" s="227"/>
      <c r="E84" s="227"/>
      <c r="F84" s="227"/>
      <c r="G84" s="227"/>
      <c r="H84" s="227"/>
      <c r="I84" s="227"/>
      <c r="J84" s="227"/>
      <c r="K84" s="227"/>
      <c r="L84" s="227"/>
      <c r="M84" s="228"/>
      <c r="N84" s="227"/>
      <c r="O84" s="227"/>
      <c r="P84" s="227"/>
      <c r="Q84" s="227"/>
      <c r="R84" s="227"/>
      <c r="S84" s="227"/>
      <c r="T84" s="227"/>
      <c r="U84" s="227"/>
      <c r="V84" s="227"/>
      <c r="W84" s="227"/>
      <c r="X84" s="227"/>
      <c r="Y84" s="227"/>
      <c r="Z84" s="227"/>
      <c r="AA84" s="201"/>
      <c r="AB84" s="227"/>
      <c r="AC84" s="227"/>
      <c r="AD84" s="229"/>
    </row>
    <row r="85" spans="1:30">
      <c r="AA85" s="96"/>
    </row>
    <row r="86" spans="1:30">
      <c r="AA86" s="96"/>
    </row>
    <row r="88" spans="1:30">
      <c r="B88" s="174"/>
      <c r="E88" s="175"/>
    </row>
    <row r="89" spans="1:30">
      <c r="B89" s="174"/>
    </row>
    <row r="90" spans="1:30">
      <c r="B90" s="174"/>
    </row>
    <row r="91" spans="1:30">
      <c r="B91" s="174"/>
    </row>
    <row r="92" spans="1:30">
      <c r="B92" s="174"/>
    </row>
    <row r="93" spans="1:30">
      <c r="B93" s="174"/>
    </row>
    <row r="94" spans="1:30">
      <c r="B94" s="174"/>
    </row>
    <row r="95" spans="1:30">
      <c r="B95" s="174"/>
    </row>
  </sheetData>
  <mergeCells count="8">
    <mergeCell ref="AB3:AD3"/>
    <mergeCell ref="C81:Z81"/>
    <mergeCell ref="C1:Z1"/>
    <mergeCell ref="K3:O3"/>
    <mergeCell ref="Q3:R3"/>
    <mergeCell ref="X3:Z3"/>
    <mergeCell ref="T3:V3"/>
    <mergeCell ref="C3:I3"/>
  </mergeCells>
  <phoneticPr fontId="101" type="noConversion"/>
  <pageMargins left="0.74803149606299213" right="0.74803149606299213" top="0.98425196850393704" bottom="0.98425196850393704" header="0.51181102362204722" footer="0.51181102362204722"/>
  <pageSetup paperSize="8"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pageSetUpPr fitToPage="1"/>
  </sheetPr>
  <dimension ref="A1:AW99"/>
  <sheetViews>
    <sheetView topLeftCell="B1" zoomScale="85" zoomScaleNormal="85" workbookViewId="0">
      <pane xSplit="1" ySplit="4" topLeftCell="C5" activePane="bottomRight" state="frozen"/>
      <selection activeCell="M28" sqref="M27:M28"/>
      <selection pane="topRight" activeCell="M28" sqref="M27:M28"/>
      <selection pane="bottomLeft" activeCell="M28" sqref="M27:M28"/>
      <selection pane="bottomRight" activeCell="B1" sqref="B1"/>
    </sheetView>
  </sheetViews>
  <sheetFormatPr defaultRowHeight="15.75"/>
  <cols>
    <col min="1" max="1" width="9.140625" style="28"/>
    <col min="2" max="2" width="8.5703125" style="28" bestFit="1" customWidth="1"/>
    <col min="3" max="3" width="12.85546875" style="28" customWidth="1"/>
    <col min="4" max="4" width="13.42578125" style="28" customWidth="1"/>
    <col min="5" max="5" width="13.7109375" style="28" customWidth="1"/>
    <col min="6" max="6" width="12.85546875" style="28" customWidth="1"/>
    <col min="7" max="7" width="13.7109375" style="28" bestFit="1" customWidth="1"/>
    <col min="8" max="9" width="12.85546875" style="28" customWidth="1"/>
    <col min="10" max="10" width="2.28515625" style="28" customWidth="1"/>
    <col min="11" max="15" width="12.85546875" style="28" customWidth="1"/>
    <col min="16" max="16" width="2.140625" style="28" customWidth="1"/>
    <col min="17" max="18" width="12.85546875" style="28" customWidth="1"/>
    <col min="19" max="19" width="2.140625" style="28" customWidth="1"/>
    <col min="20" max="20" width="15.85546875" style="28" customWidth="1"/>
    <col min="21" max="21" width="15.85546875" style="28" bestFit="1" customWidth="1"/>
    <col min="22" max="22" width="15.85546875" style="28" customWidth="1"/>
    <col min="23" max="23" width="2.5703125" style="28" customWidth="1"/>
    <col min="24" max="25" width="15.85546875" style="28" bestFit="1" customWidth="1"/>
    <col min="26" max="26" width="15.85546875" style="28" customWidth="1"/>
    <col min="27" max="27" width="2.42578125" style="105" customWidth="1"/>
    <col min="28" max="28" width="25.85546875" style="28" bestFit="1" customWidth="1"/>
    <col min="29" max="29" width="9.140625" style="105"/>
    <col min="30" max="30" width="9.42578125" style="105" customWidth="1"/>
    <col min="31" max="31" width="13.42578125" style="105" customWidth="1"/>
    <col min="32" max="33" width="12.85546875" style="105" customWidth="1"/>
    <col min="34" max="34" width="13.42578125" style="105" customWidth="1"/>
    <col min="35" max="37" width="9.140625" style="105"/>
    <col min="38" max="38" width="2.85546875" style="105" customWidth="1"/>
    <col min="39" max="39" width="2.28515625" style="105" customWidth="1"/>
    <col min="40" max="43" width="12.85546875" style="105" customWidth="1"/>
    <col min="44" max="16384" width="9.140625" style="105"/>
  </cols>
  <sheetData>
    <row r="1" spans="1:44" ht="29.25" customHeight="1" thickBot="1">
      <c r="B1" s="24"/>
      <c r="C1" s="314" t="s">
        <v>286</v>
      </c>
      <c r="D1" s="314"/>
      <c r="E1" s="314"/>
      <c r="F1" s="314"/>
      <c r="G1" s="314"/>
      <c r="H1" s="314"/>
      <c r="I1" s="314"/>
      <c r="J1" s="314"/>
      <c r="K1" s="314"/>
      <c r="L1" s="314"/>
      <c r="M1" s="314"/>
      <c r="N1" s="314"/>
      <c r="O1" s="314"/>
      <c r="P1" s="314"/>
      <c r="Q1" s="314"/>
      <c r="R1" s="314"/>
      <c r="S1" s="314"/>
      <c r="T1" s="314"/>
      <c r="U1" s="314"/>
      <c r="V1" s="314"/>
      <c r="W1" s="314"/>
      <c r="X1" s="314"/>
      <c r="Y1" s="314"/>
      <c r="Z1" s="315"/>
      <c r="AA1" s="230"/>
      <c r="AB1" s="27"/>
      <c r="AD1" s="231"/>
      <c r="AE1" s="231"/>
      <c r="AF1" s="231"/>
      <c r="AG1" s="231"/>
      <c r="AH1" s="231"/>
      <c r="AI1" s="107"/>
      <c r="AJ1" s="107"/>
      <c r="AK1" s="107"/>
      <c r="AL1" s="107"/>
      <c r="AM1" s="107"/>
      <c r="AN1" s="107"/>
      <c r="AO1" s="107"/>
      <c r="AP1" s="107"/>
      <c r="AQ1" s="107"/>
      <c r="AR1" s="107"/>
    </row>
    <row r="2" spans="1:44" s="183" customFormat="1" ht="15.75" customHeight="1">
      <c r="A2" s="38"/>
      <c r="B2" s="31"/>
      <c r="C2" s="32"/>
      <c r="D2" s="32"/>
      <c r="E2" s="32"/>
      <c r="F2" s="32"/>
      <c r="G2" s="32"/>
      <c r="H2" s="32"/>
      <c r="I2" s="32"/>
      <c r="J2" s="33"/>
      <c r="K2" s="34"/>
      <c r="L2" s="34"/>
      <c r="M2" s="35"/>
      <c r="N2" s="34"/>
      <c r="O2" s="34"/>
      <c r="P2" s="33"/>
      <c r="Q2" s="34"/>
      <c r="R2" s="34"/>
      <c r="S2" s="33"/>
      <c r="T2" s="34"/>
      <c r="U2" s="34"/>
      <c r="V2" s="36"/>
      <c r="W2" s="33"/>
      <c r="X2" s="34"/>
      <c r="Y2" s="34"/>
      <c r="Z2" s="34"/>
      <c r="AA2" s="230"/>
      <c r="AB2" s="37"/>
      <c r="AD2" s="232"/>
      <c r="AE2" s="233"/>
      <c r="AF2" s="233"/>
      <c r="AG2" s="233"/>
      <c r="AH2" s="233"/>
      <c r="AI2" s="234"/>
      <c r="AJ2" s="234"/>
      <c r="AK2" s="234"/>
      <c r="AL2" s="234"/>
      <c r="AM2" s="234"/>
      <c r="AN2" s="319"/>
      <c r="AO2" s="319"/>
      <c r="AP2" s="319"/>
      <c r="AQ2" s="319"/>
      <c r="AR2" s="234"/>
    </row>
    <row r="3" spans="1:44" s="183" customFormat="1">
      <c r="A3" s="38"/>
      <c r="B3" s="31"/>
      <c r="C3" s="334" t="s">
        <v>71</v>
      </c>
      <c r="D3" s="334"/>
      <c r="E3" s="334"/>
      <c r="F3" s="334"/>
      <c r="G3" s="334"/>
      <c r="H3" s="334"/>
      <c r="I3" s="334"/>
      <c r="J3" s="33"/>
      <c r="K3" s="321" t="s">
        <v>68</v>
      </c>
      <c r="L3" s="321"/>
      <c r="M3" s="321"/>
      <c r="N3" s="321"/>
      <c r="O3" s="321"/>
      <c r="P3" s="33"/>
      <c r="Q3" s="321" t="s">
        <v>114</v>
      </c>
      <c r="R3" s="321"/>
      <c r="S3" s="33"/>
      <c r="T3" s="333" t="s">
        <v>74</v>
      </c>
      <c r="U3" s="333"/>
      <c r="V3" s="333"/>
      <c r="W3" s="33"/>
      <c r="X3" s="321" t="s">
        <v>189</v>
      </c>
      <c r="Y3" s="321"/>
      <c r="Z3" s="327"/>
      <c r="AA3" s="230"/>
      <c r="AB3" s="235" t="s">
        <v>87</v>
      </c>
      <c r="AD3" s="232"/>
      <c r="AE3" s="232"/>
      <c r="AF3" s="232"/>
      <c r="AG3" s="232"/>
      <c r="AH3" s="232"/>
      <c r="AI3" s="234"/>
      <c r="AJ3" s="234"/>
      <c r="AK3" s="234"/>
      <c r="AL3" s="234"/>
      <c r="AM3" s="234"/>
      <c r="AN3" s="236"/>
      <c r="AO3" s="236"/>
      <c r="AP3" s="236"/>
      <c r="AQ3" s="236"/>
      <c r="AR3" s="234"/>
    </row>
    <row r="4" spans="1:44" s="194" customFormat="1" ht="51.75">
      <c r="A4" s="184"/>
      <c r="B4" s="185"/>
      <c r="C4" s="186" t="s">
        <v>3</v>
      </c>
      <c r="D4" s="186" t="s">
        <v>8</v>
      </c>
      <c r="E4" s="186" t="s">
        <v>5</v>
      </c>
      <c r="F4" s="186" t="s">
        <v>6</v>
      </c>
      <c r="G4" s="186" t="s">
        <v>62</v>
      </c>
      <c r="H4" s="186" t="s">
        <v>7</v>
      </c>
      <c r="I4" s="186" t="s">
        <v>187</v>
      </c>
      <c r="J4" s="186"/>
      <c r="K4" s="186" t="s">
        <v>176</v>
      </c>
      <c r="L4" s="186" t="s">
        <v>0</v>
      </c>
      <c r="M4" s="186" t="s">
        <v>175</v>
      </c>
      <c r="N4" s="186" t="s">
        <v>70</v>
      </c>
      <c r="O4" s="186" t="s">
        <v>76</v>
      </c>
      <c r="P4" s="186"/>
      <c r="Q4" s="186" t="s">
        <v>1</v>
      </c>
      <c r="R4" s="186" t="s">
        <v>4</v>
      </c>
      <c r="S4" s="186"/>
      <c r="T4" s="187" t="s">
        <v>72</v>
      </c>
      <c r="U4" s="187" t="s">
        <v>2</v>
      </c>
      <c r="V4" s="187" t="s">
        <v>185</v>
      </c>
      <c r="W4" s="188"/>
      <c r="X4" s="189" t="s">
        <v>77</v>
      </c>
      <c r="Y4" s="189" t="s">
        <v>78</v>
      </c>
      <c r="Z4" s="190" t="s">
        <v>157</v>
      </c>
      <c r="AA4" s="230"/>
      <c r="AB4" s="237" t="s">
        <v>287</v>
      </c>
      <c r="AE4" s="238"/>
      <c r="AF4" s="239"/>
      <c r="AG4" s="238"/>
      <c r="AH4" s="239"/>
      <c r="AI4" s="240"/>
      <c r="AJ4" s="241"/>
      <c r="AK4" s="241"/>
      <c r="AL4" s="241"/>
      <c r="AM4" s="241"/>
      <c r="AN4" s="238"/>
      <c r="AO4" s="239"/>
      <c r="AP4" s="238"/>
      <c r="AQ4" s="239"/>
      <c r="AR4" s="240"/>
    </row>
    <row r="5" spans="1:44" s="198" customFormat="1">
      <c r="A5" s="63"/>
      <c r="B5" s="73" t="s">
        <v>103</v>
      </c>
      <c r="C5" s="74">
        <v>165.13006593406593</v>
      </c>
      <c r="D5" s="74">
        <v>164.25648351648348</v>
      </c>
      <c r="E5" s="74">
        <v>132.2787692307692</v>
      </c>
      <c r="F5" s="74">
        <v>16.1152967032967</v>
      </c>
      <c r="G5" s="74">
        <v>15.86241758241758</v>
      </c>
      <c r="H5" s="74">
        <v>31.977714285714281</v>
      </c>
      <c r="I5" s="74">
        <v>133.40523076923077</v>
      </c>
      <c r="J5" s="74"/>
      <c r="K5" s="74" t="s">
        <v>118</v>
      </c>
      <c r="L5" s="74">
        <v>-0.87358241758241739</v>
      </c>
      <c r="M5" s="74">
        <v>-16.988879120879119</v>
      </c>
      <c r="N5" s="74">
        <v>12.391076923076923</v>
      </c>
      <c r="O5" s="74" t="s">
        <v>118</v>
      </c>
      <c r="P5" s="74"/>
      <c r="Q5" s="74" t="s">
        <v>118</v>
      </c>
      <c r="R5" s="74" t="s">
        <v>118</v>
      </c>
      <c r="S5" s="74"/>
      <c r="T5" s="74">
        <v>-12.78189010989011</v>
      </c>
      <c r="U5" s="74">
        <v>-0.87358241758241739</v>
      </c>
      <c r="V5" s="74">
        <v>17.05784615384615</v>
      </c>
      <c r="W5" s="74"/>
      <c r="X5" s="74">
        <v>-2.4828131868131864</v>
      </c>
      <c r="Y5" s="74" t="s">
        <v>118</v>
      </c>
      <c r="Z5" s="74" t="s">
        <v>118</v>
      </c>
      <c r="AA5" s="104"/>
      <c r="AB5" s="242">
        <v>4.3499043977055454</v>
      </c>
      <c r="AE5" s="243"/>
      <c r="AF5" s="243"/>
      <c r="AG5" s="243"/>
      <c r="AH5" s="243"/>
      <c r="AI5" s="244"/>
      <c r="AJ5" s="244"/>
      <c r="AK5" s="244"/>
      <c r="AL5" s="244"/>
      <c r="AM5" s="244"/>
      <c r="AN5" s="245"/>
      <c r="AO5" s="245"/>
      <c r="AP5" s="245"/>
      <c r="AQ5" s="245"/>
      <c r="AR5" s="244"/>
    </row>
    <row r="6" spans="1:44" s="198" customFormat="1">
      <c r="A6" s="63"/>
      <c r="B6" s="84" t="s">
        <v>104</v>
      </c>
      <c r="C6" s="74">
        <v>167.44716666666665</v>
      </c>
      <c r="D6" s="74">
        <v>169.23408333333333</v>
      </c>
      <c r="E6" s="74">
        <v>136.61195833333332</v>
      </c>
      <c r="F6" s="74">
        <v>16.191208333333332</v>
      </c>
      <c r="G6" s="74">
        <v>16.430916666666668</v>
      </c>
      <c r="H6" s="74">
        <v>32.622125000000004</v>
      </c>
      <c r="I6" s="74">
        <v>134.89041666666668</v>
      </c>
      <c r="J6" s="74"/>
      <c r="K6" s="74" t="s">
        <v>118</v>
      </c>
      <c r="L6" s="74">
        <v>1.7869166666666669</v>
      </c>
      <c r="M6" s="74">
        <v>-14.404291666666666</v>
      </c>
      <c r="N6" s="74">
        <v>8.5205416666666665</v>
      </c>
      <c r="O6" s="74" t="s">
        <v>118</v>
      </c>
      <c r="P6" s="74"/>
      <c r="Q6" s="74" t="s">
        <v>118</v>
      </c>
      <c r="R6" s="74" t="s">
        <v>118</v>
      </c>
      <c r="S6" s="74"/>
      <c r="T6" s="74">
        <v>-8.2808333333333337</v>
      </c>
      <c r="U6" s="74">
        <v>1.7869166666666669</v>
      </c>
      <c r="V6" s="74">
        <v>15.929708333333334</v>
      </c>
      <c r="W6" s="74"/>
      <c r="X6" s="74">
        <v>0.69733333333333336</v>
      </c>
      <c r="Y6" s="74" t="s">
        <v>118</v>
      </c>
      <c r="Z6" s="74" t="s">
        <v>118</v>
      </c>
      <c r="AA6" s="104"/>
      <c r="AB6" s="242">
        <v>4.5889101338432123</v>
      </c>
      <c r="AE6" s="243"/>
      <c r="AF6" s="243"/>
      <c r="AG6" s="243"/>
      <c r="AH6" s="243"/>
      <c r="AI6" s="244"/>
      <c r="AJ6" s="244"/>
      <c r="AK6" s="244"/>
      <c r="AL6" s="244"/>
      <c r="AM6" s="244"/>
      <c r="AN6" s="245"/>
      <c r="AO6" s="245"/>
      <c r="AP6" s="245"/>
      <c r="AQ6" s="245"/>
      <c r="AR6" s="244"/>
    </row>
    <row r="7" spans="1:44" s="198" customFormat="1">
      <c r="A7" s="63"/>
      <c r="B7" s="84" t="s">
        <v>105</v>
      </c>
      <c r="C7" s="74">
        <v>168.06774129353235</v>
      </c>
      <c r="D7" s="74">
        <v>168.19263681592039</v>
      </c>
      <c r="E7" s="74">
        <v>136.26101492537316</v>
      </c>
      <c r="F7" s="74">
        <v>15.278885572139304</v>
      </c>
      <c r="G7" s="74">
        <v>16.652736318407964</v>
      </c>
      <c r="H7" s="74">
        <v>31.931621890547262</v>
      </c>
      <c r="I7" s="74">
        <v>135.49082587064677</v>
      </c>
      <c r="J7" s="74"/>
      <c r="K7" s="74" t="s">
        <v>118</v>
      </c>
      <c r="L7" s="74">
        <v>0.12489552238805969</v>
      </c>
      <c r="M7" s="74">
        <v>-15.153990049751243</v>
      </c>
      <c r="N7" s="74">
        <v>10.428776119402986</v>
      </c>
      <c r="O7" s="74" t="s">
        <v>118</v>
      </c>
      <c r="P7" s="74"/>
      <c r="Q7" s="74" t="s">
        <v>118</v>
      </c>
      <c r="R7" s="74" t="s">
        <v>118</v>
      </c>
      <c r="S7" s="74"/>
      <c r="T7" s="74">
        <v>-9.741850746268657</v>
      </c>
      <c r="U7" s="74">
        <v>0.12489552238805969</v>
      </c>
      <c r="V7" s="74">
        <v>16.007442786069653</v>
      </c>
      <c r="W7" s="74"/>
      <c r="X7" s="74">
        <v>-2.0399601990049754</v>
      </c>
      <c r="Y7" s="74" t="s">
        <v>118</v>
      </c>
      <c r="Z7" s="74" t="s">
        <v>118</v>
      </c>
      <c r="AA7" s="104"/>
      <c r="AB7" s="242">
        <v>4.8040152963671128</v>
      </c>
      <c r="AE7" s="243"/>
      <c r="AF7" s="243"/>
      <c r="AG7" s="243"/>
      <c r="AH7" s="243"/>
      <c r="AI7" s="244"/>
      <c r="AJ7" s="244"/>
      <c r="AK7" s="244"/>
      <c r="AL7" s="244"/>
      <c r="AM7" s="244"/>
      <c r="AN7" s="245"/>
      <c r="AO7" s="245"/>
      <c r="AP7" s="245"/>
      <c r="AQ7" s="245"/>
      <c r="AR7" s="244"/>
    </row>
    <row r="8" spans="1:44" s="198" customFormat="1">
      <c r="A8" s="63"/>
      <c r="B8" s="84" t="s">
        <v>106</v>
      </c>
      <c r="C8" s="74">
        <v>170.6186923076923</v>
      </c>
      <c r="D8" s="74">
        <v>172.04688461538461</v>
      </c>
      <c r="E8" s="74">
        <v>139.37949999999998</v>
      </c>
      <c r="F8" s="74">
        <v>15.850923076923076</v>
      </c>
      <c r="G8" s="74">
        <v>16.816461538461535</v>
      </c>
      <c r="H8" s="74">
        <v>32.667384615384613</v>
      </c>
      <c r="I8" s="74">
        <v>138.63523076923076</v>
      </c>
      <c r="J8" s="74"/>
      <c r="K8" s="74" t="s">
        <v>118</v>
      </c>
      <c r="L8" s="74">
        <v>1.4281923076923075</v>
      </c>
      <c r="M8" s="74">
        <v>-14.422730769230768</v>
      </c>
      <c r="N8" s="74">
        <v>10.983000000000001</v>
      </c>
      <c r="O8" s="74" t="s">
        <v>118</v>
      </c>
      <c r="P8" s="74"/>
      <c r="Q8" s="74" t="s">
        <v>118</v>
      </c>
      <c r="R8" s="74" t="s">
        <v>118</v>
      </c>
      <c r="S8" s="74"/>
      <c r="T8" s="74">
        <v>-10.459999999999999</v>
      </c>
      <c r="U8" s="74">
        <v>1.4281923076923075</v>
      </c>
      <c r="V8" s="74">
        <v>15.951499999999999</v>
      </c>
      <c r="W8" s="74"/>
      <c r="X8" s="74">
        <v>-3.4196153846153847</v>
      </c>
      <c r="Y8" s="74" t="s">
        <v>118</v>
      </c>
      <c r="Z8" s="74" t="s">
        <v>118</v>
      </c>
      <c r="AA8" s="104"/>
      <c r="AB8" s="242">
        <v>4.9713193116634802</v>
      </c>
      <c r="AE8" s="243"/>
      <c r="AF8" s="243"/>
      <c r="AG8" s="243"/>
      <c r="AH8" s="243"/>
      <c r="AI8" s="244"/>
      <c r="AJ8" s="244"/>
      <c r="AK8" s="244"/>
      <c r="AL8" s="244"/>
      <c r="AM8" s="244"/>
      <c r="AN8" s="245"/>
      <c r="AO8" s="245"/>
      <c r="AP8" s="245"/>
      <c r="AQ8" s="245"/>
      <c r="AR8" s="244"/>
    </row>
    <row r="9" spans="1:44" s="198" customFormat="1">
      <c r="A9" s="63"/>
      <c r="B9" s="84" t="s">
        <v>107</v>
      </c>
      <c r="C9" s="74">
        <v>170.98346411483254</v>
      </c>
      <c r="D9" s="74">
        <v>182.37435406698563</v>
      </c>
      <c r="E9" s="74">
        <v>148.16164593301434</v>
      </c>
      <c r="F9" s="74">
        <v>17.116363636363634</v>
      </c>
      <c r="G9" s="74">
        <v>17.096344497607653</v>
      </c>
      <c r="H9" s="74">
        <v>34.21270813397129</v>
      </c>
      <c r="I9" s="74">
        <v>141.57534928229666</v>
      </c>
      <c r="J9" s="74"/>
      <c r="K9" s="74" t="s">
        <v>118</v>
      </c>
      <c r="L9" s="74">
        <v>11.39088995215311</v>
      </c>
      <c r="M9" s="74">
        <v>-5.7254736842105265</v>
      </c>
      <c r="N9" s="74">
        <v>7.2669473684210519</v>
      </c>
      <c r="O9" s="74" t="s">
        <v>118</v>
      </c>
      <c r="P9" s="74"/>
      <c r="Q9" s="74" t="s">
        <v>118</v>
      </c>
      <c r="R9" s="74" t="s">
        <v>118</v>
      </c>
      <c r="S9" s="74"/>
      <c r="T9" s="74">
        <v>-5.6453971291866019</v>
      </c>
      <c r="U9" s="74">
        <v>11.39088995215311</v>
      </c>
      <c r="V9" s="74">
        <v>16.395674641148325</v>
      </c>
      <c r="W9" s="74"/>
      <c r="X9" s="74">
        <v>1.1410909090909092</v>
      </c>
      <c r="Y9" s="74" t="s">
        <v>118</v>
      </c>
      <c r="Z9" s="74" t="s">
        <v>118</v>
      </c>
      <c r="AA9" s="104"/>
      <c r="AB9" s="242">
        <v>4.9952198852772467</v>
      </c>
      <c r="AE9" s="243"/>
      <c r="AF9" s="243"/>
      <c r="AG9" s="243"/>
      <c r="AH9" s="243"/>
      <c r="AI9" s="244"/>
      <c r="AJ9" s="244"/>
      <c r="AK9" s="244"/>
      <c r="AL9" s="244"/>
      <c r="AM9" s="244"/>
      <c r="AN9" s="245"/>
      <c r="AO9" s="245"/>
      <c r="AP9" s="245"/>
      <c r="AQ9" s="245"/>
      <c r="AR9" s="244"/>
    </row>
    <row r="10" spans="1:44" s="198" customFormat="1">
      <c r="A10" s="63"/>
      <c r="B10" s="84" t="s">
        <v>108</v>
      </c>
      <c r="C10" s="74">
        <v>178.08518309859156</v>
      </c>
      <c r="D10" s="74">
        <v>191.08897652582161</v>
      </c>
      <c r="E10" s="74">
        <v>155.57408450704224</v>
      </c>
      <c r="F10" s="74">
        <v>17.934234741784039</v>
      </c>
      <c r="G10" s="74">
        <v>17.580657276995304</v>
      </c>
      <c r="H10" s="74">
        <v>35.514892018779342</v>
      </c>
      <c r="I10" s="74">
        <v>145.92927699530514</v>
      </c>
      <c r="J10" s="74"/>
      <c r="K10" s="74" t="s">
        <v>118</v>
      </c>
      <c r="L10" s="74">
        <v>13.003793427230049</v>
      </c>
      <c r="M10" s="74">
        <v>-4.93044131455399</v>
      </c>
      <c r="N10" s="74">
        <v>7.2090516431924883</v>
      </c>
      <c r="O10" s="74" t="s">
        <v>118</v>
      </c>
      <c r="P10" s="74"/>
      <c r="Q10" s="74" t="s">
        <v>118</v>
      </c>
      <c r="R10" s="74" t="s">
        <v>118</v>
      </c>
      <c r="S10" s="74"/>
      <c r="T10" s="74">
        <v>-4.1447136150234734</v>
      </c>
      <c r="U10" s="74">
        <v>13.003793427230049</v>
      </c>
      <c r="V10" s="74">
        <v>17.4235117370892</v>
      </c>
      <c r="W10" s="74"/>
      <c r="X10" s="74">
        <v>3.3000563380281691</v>
      </c>
      <c r="Y10" s="74" t="s">
        <v>118</v>
      </c>
      <c r="Z10" s="74" t="s">
        <v>118</v>
      </c>
      <c r="AA10" s="104"/>
      <c r="AB10" s="242">
        <v>5.0908221797323137</v>
      </c>
      <c r="AE10" s="243"/>
      <c r="AF10" s="243"/>
      <c r="AG10" s="243"/>
      <c r="AH10" s="243"/>
      <c r="AI10" s="244"/>
      <c r="AJ10" s="244"/>
      <c r="AK10" s="244"/>
      <c r="AL10" s="244"/>
      <c r="AM10" s="244"/>
      <c r="AN10" s="245"/>
      <c r="AO10" s="245"/>
      <c r="AP10" s="245"/>
      <c r="AQ10" s="245"/>
      <c r="AR10" s="244"/>
    </row>
    <row r="11" spans="1:44" s="198" customFormat="1">
      <c r="A11" s="63"/>
      <c r="B11" s="84" t="s">
        <v>109</v>
      </c>
      <c r="C11" s="74">
        <v>193.30847706422017</v>
      </c>
      <c r="D11" s="74">
        <v>205.01599999999999</v>
      </c>
      <c r="E11" s="74">
        <v>164.63464220183485</v>
      </c>
      <c r="F11" s="74">
        <v>22.013981651376145</v>
      </c>
      <c r="G11" s="74">
        <v>18.367376146788992</v>
      </c>
      <c r="H11" s="74">
        <v>40.381357798165141</v>
      </c>
      <c r="I11" s="74">
        <v>161.21834862385322</v>
      </c>
      <c r="J11" s="74"/>
      <c r="K11" s="74" t="s">
        <v>118</v>
      </c>
      <c r="L11" s="74">
        <v>11.707522935779817</v>
      </c>
      <c r="M11" s="74">
        <v>-10.306458715596332</v>
      </c>
      <c r="N11" s="74">
        <v>9.7498715596330285</v>
      </c>
      <c r="O11" s="74" t="s">
        <v>118</v>
      </c>
      <c r="P11" s="74"/>
      <c r="Q11" s="74" t="s">
        <v>118</v>
      </c>
      <c r="R11" s="74" t="s">
        <v>118</v>
      </c>
      <c r="S11" s="74"/>
      <c r="T11" s="74">
        <v>-9.0205504587155954</v>
      </c>
      <c r="U11" s="74">
        <v>11.707522935779817</v>
      </c>
      <c r="V11" s="74">
        <v>18.213834862385319</v>
      </c>
      <c r="W11" s="74"/>
      <c r="X11" s="74">
        <v>0.90205504587155971</v>
      </c>
      <c r="Y11" s="74" t="s">
        <v>118</v>
      </c>
      <c r="Z11" s="74" t="s">
        <v>118</v>
      </c>
      <c r="AA11" s="104"/>
      <c r="AB11" s="242">
        <v>5.2103250478011471</v>
      </c>
      <c r="AE11" s="243"/>
      <c r="AF11" s="243"/>
      <c r="AG11" s="243"/>
      <c r="AH11" s="243"/>
      <c r="AI11" s="244"/>
      <c r="AJ11" s="244"/>
      <c r="AK11" s="244"/>
      <c r="AL11" s="244"/>
      <c r="AM11" s="244"/>
      <c r="AN11" s="245"/>
      <c r="AO11" s="245"/>
      <c r="AP11" s="245"/>
      <c r="AQ11" s="245"/>
      <c r="AR11" s="244"/>
    </row>
    <row r="12" spans="1:44" s="198" customFormat="1">
      <c r="A12" s="63"/>
      <c r="B12" s="84" t="s">
        <v>110</v>
      </c>
      <c r="C12" s="74">
        <v>196.38766222222222</v>
      </c>
      <c r="D12" s="74">
        <v>206.39207111111108</v>
      </c>
      <c r="E12" s="74">
        <v>165.87235555555554</v>
      </c>
      <c r="F12" s="74">
        <v>21.310506666666665</v>
      </c>
      <c r="G12" s="74">
        <v>19.209208888888888</v>
      </c>
      <c r="H12" s="74">
        <v>40.51971555555555</v>
      </c>
      <c r="I12" s="74">
        <v>162.35779555555553</v>
      </c>
      <c r="J12" s="74"/>
      <c r="K12" s="74" t="s">
        <v>118</v>
      </c>
      <c r="L12" s="74">
        <v>10.004408888888889</v>
      </c>
      <c r="M12" s="74">
        <v>-11.306097777777776</v>
      </c>
      <c r="N12" s="74">
        <v>10.227555555555556</v>
      </c>
      <c r="O12" s="74" t="s">
        <v>118</v>
      </c>
      <c r="P12" s="74"/>
      <c r="Q12" s="74" t="s">
        <v>118</v>
      </c>
      <c r="R12" s="74" t="s">
        <v>118</v>
      </c>
      <c r="S12" s="74"/>
      <c r="T12" s="74">
        <v>-7.140693333333334</v>
      </c>
      <c r="U12" s="74">
        <v>12.012728888888889</v>
      </c>
      <c r="V12" s="74">
        <v>17.386844444444442</v>
      </c>
      <c r="W12" s="74"/>
      <c r="X12" s="74">
        <v>1.2459022222222222</v>
      </c>
      <c r="Y12" s="74" t="s">
        <v>118</v>
      </c>
      <c r="Z12" s="74" t="s">
        <v>118</v>
      </c>
      <c r="AA12" s="104"/>
      <c r="AB12" s="242">
        <v>5.3776290630975145</v>
      </c>
      <c r="AE12" s="243"/>
      <c r="AF12" s="243"/>
      <c r="AG12" s="243"/>
      <c r="AH12" s="243"/>
      <c r="AI12" s="244"/>
      <c r="AJ12" s="244"/>
      <c r="AK12" s="244"/>
      <c r="AL12" s="244"/>
      <c r="AM12" s="244"/>
      <c r="AN12" s="245"/>
      <c r="AO12" s="245"/>
      <c r="AP12" s="245"/>
      <c r="AQ12" s="245"/>
      <c r="AR12" s="244"/>
    </row>
    <row r="13" spans="1:44" s="198" customFormat="1">
      <c r="A13" s="63"/>
      <c r="B13" s="84" t="s">
        <v>111</v>
      </c>
      <c r="C13" s="74">
        <v>204.61579130434782</v>
      </c>
      <c r="D13" s="74">
        <v>220.31488695652178</v>
      </c>
      <c r="E13" s="74">
        <v>169.94316521739131</v>
      </c>
      <c r="F13" s="74">
        <v>28.651304347826084</v>
      </c>
      <c r="G13" s="74">
        <v>21.720417391304348</v>
      </c>
      <c r="H13" s="74">
        <v>50.371721739130436</v>
      </c>
      <c r="I13" s="74">
        <v>166.63234782608697</v>
      </c>
      <c r="J13" s="74"/>
      <c r="K13" s="74" t="s">
        <v>118</v>
      </c>
      <c r="L13" s="74">
        <v>15.699095652173915</v>
      </c>
      <c r="M13" s="74">
        <v>-12.952208695652173</v>
      </c>
      <c r="N13" s="74">
        <v>5.2572869565217388</v>
      </c>
      <c r="O13" s="74" t="s">
        <v>118</v>
      </c>
      <c r="P13" s="74"/>
      <c r="Q13" s="74" t="s">
        <v>118</v>
      </c>
      <c r="R13" s="74" t="s">
        <v>118</v>
      </c>
      <c r="S13" s="74"/>
      <c r="T13" s="74">
        <v>5.5119652173913041</v>
      </c>
      <c r="U13" s="74">
        <v>17.991199999999999</v>
      </c>
      <c r="V13" s="74">
        <v>17.900243478260869</v>
      </c>
      <c r="W13" s="74"/>
      <c r="X13" s="74">
        <v>14.061878260869564</v>
      </c>
      <c r="Y13" s="74" t="s">
        <v>118</v>
      </c>
      <c r="Z13" s="74" t="s">
        <v>118</v>
      </c>
      <c r="AA13" s="104"/>
      <c r="AB13" s="242">
        <v>5.497131931166348</v>
      </c>
      <c r="AE13" s="243"/>
      <c r="AF13" s="243"/>
      <c r="AG13" s="243"/>
      <c r="AH13" s="243"/>
      <c r="AI13" s="244"/>
      <c r="AJ13" s="244"/>
      <c r="AK13" s="244"/>
      <c r="AL13" s="244"/>
      <c r="AM13" s="244"/>
      <c r="AN13" s="245"/>
      <c r="AO13" s="245"/>
      <c r="AP13" s="245"/>
      <c r="AQ13" s="245"/>
      <c r="AR13" s="244"/>
    </row>
    <row r="14" spans="1:44" s="198" customFormat="1">
      <c r="A14" s="63"/>
      <c r="B14" s="84" t="s">
        <v>112</v>
      </c>
      <c r="C14" s="74">
        <v>216.24856431535272</v>
      </c>
      <c r="D14" s="74">
        <v>227.55057261410786</v>
      </c>
      <c r="E14" s="74">
        <v>172.27316182572616</v>
      </c>
      <c r="F14" s="74">
        <v>32.933809128630706</v>
      </c>
      <c r="G14" s="74">
        <v>22.343601659751037</v>
      </c>
      <c r="H14" s="74">
        <v>55.277410788381751</v>
      </c>
      <c r="I14" s="74">
        <v>175.98841493775936</v>
      </c>
      <c r="J14" s="74"/>
      <c r="K14" s="74" t="s">
        <v>118</v>
      </c>
      <c r="L14" s="74">
        <v>11.302008298755188</v>
      </c>
      <c r="M14" s="74">
        <v>-21.63180082987552</v>
      </c>
      <c r="N14" s="74">
        <v>9.3575767634854792</v>
      </c>
      <c r="O14" s="74" t="s">
        <v>118</v>
      </c>
      <c r="P14" s="74"/>
      <c r="Q14" s="74" t="s">
        <v>118</v>
      </c>
      <c r="R14" s="74" t="s">
        <v>118</v>
      </c>
      <c r="S14" s="74"/>
      <c r="T14" s="74">
        <v>5.659684647302905</v>
      </c>
      <c r="U14" s="74">
        <v>15.867950207468882</v>
      </c>
      <c r="V14" s="74">
        <v>17.117941908713693</v>
      </c>
      <c r="W14" s="74"/>
      <c r="X14" s="74">
        <v>0.53819087136929467</v>
      </c>
      <c r="Y14" s="74" t="s">
        <v>118</v>
      </c>
      <c r="Z14" s="74" t="s">
        <v>118</v>
      </c>
      <c r="AA14" s="104"/>
      <c r="AB14" s="242">
        <v>5.7600382409177815</v>
      </c>
      <c r="AE14" s="243"/>
      <c r="AF14" s="243"/>
      <c r="AG14" s="243"/>
      <c r="AH14" s="243"/>
      <c r="AI14" s="244"/>
      <c r="AJ14" s="244"/>
      <c r="AK14" s="244"/>
      <c r="AL14" s="244"/>
      <c r="AM14" s="244"/>
      <c r="AN14" s="245"/>
      <c r="AO14" s="245"/>
      <c r="AP14" s="245"/>
      <c r="AQ14" s="245"/>
      <c r="AR14" s="244"/>
    </row>
    <row r="15" spans="1:44" s="198" customFormat="1" ht="15.75" customHeight="1">
      <c r="A15" s="86"/>
      <c r="B15" s="87" t="s">
        <v>9</v>
      </c>
      <c r="C15" s="74">
        <v>231.37190551181101</v>
      </c>
      <c r="D15" s="74">
        <v>240.77766929133858</v>
      </c>
      <c r="E15" s="74">
        <v>183.93127559055117</v>
      </c>
      <c r="F15" s="74">
        <v>33.784976377952759</v>
      </c>
      <c r="G15" s="74">
        <v>23.061417322834643</v>
      </c>
      <c r="H15" s="74">
        <v>56.846393700787402</v>
      </c>
      <c r="I15" s="74">
        <v>189.40012598425196</v>
      </c>
      <c r="J15" s="74"/>
      <c r="K15" s="74" t="s">
        <v>118</v>
      </c>
      <c r="L15" s="74">
        <v>9.4057637795275575</v>
      </c>
      <c r="M15" s="74">
        <v>-24.379212598425195</v>
      </c>
      <c r="N15" s="74">
        <v>10.904755905511811</v>
      </c>
      <c r="O15" s="74" t="s">
        <v>118</v>
      </c>
      <c r="P15" s="74"/>
      <c r="Q15" s="74" t="s">
        <v>118</v>
      </c>
      <c r="R15" s="74" t="s">
        <v>118</v>
      </c>
      <c r="S15" s="74"/>
      <c r="T15" s="74">
        <v>7.7255748031496054</v>
      </c>
      <c r="U15" s="74">
        <v>15.187590551181101</v>
      </c>
      <c r="V15" s="74">
        <v>16.703055118110235</v>
      </c>
      <c r="W15" s="74"/>
      <c r="X15" s="74">
        <v>7.5279055118110243</v>
      </c>
      <c r="Y15" s="74" t="s">
        <v>118</v>
      </c>
      <c r="Z15" s="74" t="s">
        <v>118</v>
      </c>
      <c r="AA15" s="104"/>
      <c r="AB15" s="242">
        <v>6.0707456978967498</v>
      </c>
      <c r="AE15" s="106"/>
      <c r="AF15" s="106"/>
      <c r="AG15" s="106"/>
      <c r="AH15" s="106"/>
      <c r="AI15" s="244"/>
      <c r="AJ15" s="244"/>
      <c r="AK15" s="108"/>
      <c r="AL15" s="108"/>
      <c r="AM15" s="108"/>
      <c r="AN15" s="246"/>
      <c r="AO15" s="246"/>
      <c r="AP15" s="246"/>
      <c r="AQ15" s="246"/>
      <c r="AR15" s="110"/>
    </row>
    <row r="16" spans="1:44" s="198" customFormat="1" ht="15.75" customHeight="1">
      <c r="A16" s="86"/>
      <c r="B16" s="87" t="s">
        <v>10</v>
      </c>
      <c r="C16" s="74">
        <v>240.28790943396223</v>
      </c>
      <c r="D16" s="74">
        <v>255.39767547169805</v>
      </c>
      <c r="E16" s="74">
        <v>191.67456603773584</v>
      </c>
      <c r="F16" s="74">
        <v>39.708528301886794</v>
      </c>
      <c r="G16" s="74">
        <v>24.01458113207547</v>
      </c>
      <c r="H16" s="74">
        <v>63.723109433962257</v>
      </c>
      <c r="I16" s="74">
        <v>198.00582641509433</v>
      </c>
      <c r="J16" s="74"/>
      <c r="K16" s="74" t="s">
        <v>118</v>
      </c>
      <c r="L16" s="74">
        <v>15.109766037735847</v>
      </c>
      <c r="M16" s="74">
        <v>-24.598762264150942</v>
      </c>
      <c r="N16" s="74">
        <v>5.9996981132075469</v>
      </c>
      <c r="O16" s="74" t="s">
        <v>118</v>
      </c>
      <c r="P16" s="74"/>
      <c r="Q16" s="74" t="s">
        <v>118</v>
      </c>
      <c r="R16" s="74" t="s">
        <v>118</v>
      </c>
      <c r="S16" s="74"/>
      <c r="T16" s="74">
        <v>11.730988679245282</v>
      </c>
      <c r="U16" s="74">
        <v>18.409599999999998</v>
      </c>
      <c r="V16" s="74">
        <v>17.604377358490563</v>
      </c>
      <c r="W16" s="74"/>
      <c r="X16" s="74">
        <v>0.50523773584905651</v>
      </c>
      <c r="Y16" s="74" t="s">
        <v>118</v>
      </c>
      <c r="Z16" s="74" t="s">
        <v>118</v>
      </c>
      <c r="AA16" s="104"/>
      <c r="AB16" s="242">
        <v>6.3336520076481841</v>
      </c>
      <c r="AE16" s="106"/>
      <c r="AF16" s="106"/>
      <c r="AG16" s="106"/>
      <c r="AH16" s="106"/>
      <c r="AI16" s="244"/>
      <c r="AJ16" s="244"/>
      <c r="AK16" s="108"/>
      <c r="AL16" s="108"/>
      <c r="AM16" s="108"/>
      <c r="AN16" s="109"/>
      <c r="AO16" s="109"/>
      <c r="AP16" s="109"/>
      <c r="AQ16" s="109"/>
      <c r="AR16" s="110"/>
    </row>
    <row r="17" spans="1:44" s="198" customFormat="1" ht="15.75" customHeight="1">
      <c r="A17" s="86"/>
      <c r="B17" s="87" t="s">
        <v>11</v>
      </c>
      <c r="C17" s="74">
        <v>257.86007326007325</v>
      </c>
      <c r="D17" s="74">
        <v>282.94874725274724</v>
      </c>
      <c r="E17" s="74">
        <v>208.87815384615379</v>
      </c>
      <c r="F17" s="74">
        <v>48.675399267399264</v>
      </c>
      <c r="G17" s="74">
        <v>25.395194139194139</v>
      </c>
      <c r="H17" s="74">
        <v>74.070593406593403</v>
      </c>
      <c r="I17" s="74">
        <v>212.43378754578751</v>
      </c>
      <c r="J17" s="74"/>
      <c r="K17" s="74" t="s">
        <v>118</v>
      </c>
      <c r="L17" s="74">
        <v>25.088673992673989</v>
      </c>
      <c r="M17" s="74">
        <v>-23.586725274725271</v>
      </c>
      <c r="N17" s="74">
        <v>-1.1954285714285713</v>
      </c>
      <c r="O17" s="74" t="s">
        <v>118</v>
      </c>
      <c r="P17" s="74"/>
      <c r="Q17" s="74" t="s">
        <v>118</v>
      </c>
      <c r="R17" s="74" t="s">
        <v>118</v>
      </c>
      <c r="S17" s="74"/>
      <c r="T17" s="74">
        <v>21.057934065934063</v>
      </c>
      <c r="U17" s="74">
        <v>30.973860805860802</v>
      </c>
      <c r="V17" s="74">
        <v>18.759032967032965</v>
      </c>
      <c r="W17" s="74"/>
      <c r="X17" s="74">
        <v>9.6707106227106223</v>
      </c>
      <c r="Y17" s="74" t="s">
        <v>118</v>
      </c>
      <c r="Z17" s="74" t="s">
        <v>118</v>
      </c>
      <c r="AA17" s="104"/>
      <c r="AB17" s="242">
        <v>6.5248565965583181</v>
      </c>
      <c r="AE17" s="106"/>
      <c r="AF17" s="106"/>
      <c r="AG17" s="106"/>
      <c r="AH17" s="106"/>
      <c r="AI17" s="244"/>
      <c r="AJ17" s="244"/>
      <c r="AK17" s="108"/>
      <c r="AL17" s="108"/>
      <c r="AM17" s="108"/>
      <c r="AN17" s="109"/>
      <c r="AO17" s="109"/>
      <c r="AP17" s="109"/>
      <c r="AQ17" s="109"/>
      <c r="AR17" s="110"/>
    </row>
    <row r="18" spans="1:44" s="198" customFormat="1" ht="15.75" customHeight="1">
      <c r="A18" s="86"/>
      <c r="B18" s="87" t="s">
        <v>12</v>
      </c>
      <c r="C18" s="74">
        <v>280.41547038327519</v>
      </c>
      <c r="D18" s="74">
        <v>284.35163763066191</v>
      </c>
      <c r="E18" s="74">
        <v>213.0924320557491</v>
      </c>
      <c r="F18" s="74">
        <v>44.901463414634144</v>
      </c>
      <c r="G18" s="74">
        <v>26.35774216027874</v>
      </c>
      <c r="H18" s="74">
        <v>71.259205574912869</v>
      </c>
      <c r="I18" s="74">
        <v>230.54277351916372</v>
      </c>
      <c r="J18" s="74"/>
      <c r="K18" s="74" t="s">
        <v>118</v>
      </c>
      <c r="L18" s="74">
        <v>3.9361672473867593</v>
      </c>
      <c r="M18" s="74">
        <v>-40.965296167247381</v>
      </c>
      <c r="N18" s="74">
        <v>20.234815331010449</v>
      </c>
      <c r="O18" s="74" t="s">
        <v>118</v>
      </c>
      <c r="P18" s="74"/>
      <c r="Q18" s="74" t="s">
        <v>118</v>
      </c>
      <c r="R18" s="74" t="s">
        <v>118</v>
      </c>
      <c r="S18" s="74"/>
      <c r="T18" s="74">
        <v>-4.2568919860627172</v>
      </c>
      <c r="U18" s="74">
        <v>5.4814773519163751</v>
      </c>
      <c r="V18" s="74">
        <v>18.981073170731705</v>
      </c>
      <c r="W18" s="74"/>
      <c r="X18" s="74">
        <v>-4.5630383275261321</v>
      </c>
      <c r="Y18" s="74" t="s">
        <v>118</v>
      </c>
      <c r="Z18" s="74" t="s">
        <v>118</v>
      </c>
      <c r="AA18" s="104"/>
      <c r="AB18" s="242">
        <v>6.8594646271510529</v>
      </c>
      <c r="AE18" s="106"/>
      <c r="AF18" s="106"/>
      <c r="AG18" s="106"/>
      <c r="AH18" s="106"/>
      <c r="AI18" s="244"/>
      <c r="AJ18" s="244"/>
      <c r="AK18" s="108"/>
      <c r="AL18" s="108"/>
      <c r="AM18" s="108"/>
      <c r="AN18" s="109"/>
      <c r="AO18" s="109"/>
      <c r="AP18" s="109"/>
      <c r="AQ18" s="109"/>
      <c r="AR18" s="110"/>
    </row>
    <row r="19" spans="1:44" s="198" customFormat="1" ht="15.75" customHeight="1">
      <c r="A19" s="86"/>
      <c r="B19" s="87" t="s">
        <v>13</v>
      </c>
      <c r="C19" s="74">
        <v>292.05960784313726</v>
      </c>
      <c r="D19" s="74">
        <v>280.13657516339867</v>
      </c>
      <c r="E19" s="74">
        <v>211.74321568627454</v>
      </c>
      <c r="F19" s="74">
        <v>41.785307189542486</v>
      </c>
      <c r="G19" s="74">
        <v>26.608052287581703</v>
      </c>
      <c r="H19" s="74">
        <v>68.393359477124179</v>
      </c>
      <c r="I19" s="74">
        <v>244.24441830065356</v>
      </c>
      <c r="J19" s="74"/>
      <c r="K19" s="74" t="s">
        <v>118</v>
      </c>
      <c r="L19" s="74">
        <v>-11.923032679738563</v>
      </c>
      <c r="M19" s="74">
        <v>-53.708339869281041</v>
      </c>
      <c r="N19" s="74">
        <v>35.741751633986929</v>
      </c>
      <c r="O19" s="74" t="s">
        <v>118</v>
      </c>
      <c r="P19" s="74"/>
      <c r="Q19" s="74" t="s">
        <v>118</v>
      </c>
      <c r="R19" s="74" t="s">
        <v>118</v>
      </c>
      <c r="S19" s="74"/>
      <c r="T19" s="74">
        <v>-14.780732026143792</v>
      </c>
      <c r="U19" s="74">
        <v>-10.501019607843137</v>
      </c>
      <c r="V19" s="74">
        <v>17.966588235294118</v>
      </c>
      <c r="W19" s="74"/>
      <c r="X19" s="74">
        <v>-2.5842352941176472</v>
      </c>
      <c r="Y19" s="74" t="s">
        <v>118</v>
      </c>
      <c r="Z19" s="74" t="s">
        <v>118</v>
      </c>
      <c r="AA19" s="104"/>
      <c r="AB19" s="242">
        <v>7.3135755258126194</v>
      </c>
      <c r="AE19" s="106"/>
      <c r="AF19" s="106"/>
      <c r="AG19" s="106"/>
      <c r="AH19" s="106"/>
      <c r="AI19" s="244"/>
      <c r="AJ19" s="244"/>
      <c r="AK19" s="108"/>
      <c r="AL19" s="108"/>
      <c r="AM19" s="108"/>
      <c r="AN19" s="109"/>
      <c r="AO19" s="109"/>
      <c r="AP19" s="109"/>
      <c r="AQ19" s="109"/>
      <c r="AR19" s="110"/>
    </row>
    <row r="20" spans="1:44">
      <c r="A20" s="94"/>
      <c r="B20" s="95" t="s">
        <v>14</v>
      </c>
      <c r="C20" s="74">
        <v>289.00730952380951</v>
      </c>
      <c r="D20" s="74">
        <v>284.98519047619044</v>
      </c>
      <c r="E20" s="74">
        <v>213.45871428571428</v>
      </c>
      <c r="F20" s="74">
        <v>43.981809523809524</v>
      </c>
      <c r="G20" s="74">
        <v>27.544666666666668</v>
      </c>
      <c r="H20" s="74">
        <v>71.526476190476188</v>
      </c>
      <c r="I20" s="74">
        <v>242.28597619047622</v>
      </c>
      <c r="J20" s="74"/>
      <c r="K20" s="74" t="s">
        <v>118</v>
      </c>
      <c r="L20" s="74">
        <v>-4.0221190476190483</v>
      </c>
      <c r="M20" s="74">
        <v>-48.003928571428574</v>
      </c>
      <c r="N20" s="74">
        <v>26.249619047619049</v>
      </c>
      <c r="O20" s="74" t="s">
        <v>118</v>
      </c>
      <c r="P20" s="74"/>
      <c r="Q20" s="74" t="s">
        <v>118</v>
      </c>
      <c r="R20" s="74" t="s">
        <v>118</v>
      </c>
      <c r="S20" s="74"/>
      <c r="T20" s="74">
        <v>-1.656166666666667</v>
      </c>
      <c r="U20" s="74">
        <v>8.156309523809524</v>
      </c>
      <c r="V20" s="74">
        <v>16.736000000000001</v>
      </c>
      <c r="W20" s="74"/>
      <c r="X20" s="74">
        <v>-13.797238095238097</v>
      </c>
      <c r="Y20" s="74" t="s">
        <v>118</v>
      </c>
      <c r="Z20" s="74" t="s">
        <v>118</v>
      </c>
      <c r="AA20" s="104"/>
      <c r="AB20" s="242">
        <v>8.0305927342256211</v>
      </c>
      <c r="AE20" s="106"/>
      <c r="AF20" s="106"/>
      <c r="AG20" s="106"/>
      <c r="AH20" s="106"/>
      <c r="AI20" s="107"/>
      <c r="AJ20" s="107"/>
      <c r="AK20" s="108"/>
      <c r="AL20" s="108"/>
      <c r="AM20" s="108"/>
      <c r="AN20" s="109"/>
      <c r="AO20" s="109"/>
      <c r="AP20" s="109"/>
      <c r="AQ20" s="109"/>
      <c r="AR20" s="110"/>
    </row>
    <row r="21" spans="1:44">
      <c r="A21" s="94"/>
      <c r="B21" s="95" t="s">
        <v>15</v>
      </c>
      <c r="C21" s="74">
        <v>289.02142222222221</v>
      </c>
      <c r="D21" s="74">
        <v>296.38991111111113</v>
      </c>
      <c r="E21" s="74">
        <v>227.59797777777777</v>
      </c>
      <c r="F21" s="74">
        <v>39.306355555555555</v>
      </c>
      <c r="G21" s="74">
        <v>29.485577777777777</v>
      </c>
      <c r="H21" s="74">
        <v>68.791933333333333</v>
      </c>
      <c r="I21" s="74">
        <v>240.67297777777776</v>
      </c>
      <c r="J21" s="74"/>
      <c r="K21" s="74" t="s">
        <v>118</v>
      </c>
      <c r="L21" s="74">
        <v>7.3684888888888898</v>
      </c>
      <c r="M21" s="74">
        <v>-31.937866666666672</v>
      </c>
      <c r="N21" s="74">
        <v>14.829955555555555</v>
      </c>
      <c r="O21" s="74" t="s">
        <v>118</v>
      </c>
      <c r="P21" s="74"/>
      <c r="Q21" s="74" t="s">
        <v>118</v>
      </c>
      <c r="R21" s="74" t="s">
        <v>118</v>
      </c>
      <c r="S21" s="74"/>
      <c r="T21" s="74">
        <v>5.6716444444444445</v>
      </c>
      <c r="U21" s="74">
        <v>9.8788888888888877</v>
      </c>
      <c r="V21" s="74">
        <v>17.944711111111111</v>
      </c>
      <c r="W21" s="74"/>
      <c r="X21" s="74">
        <v>-4.7302444444444438</v>
      </c>
      <c r="Y21" s="74" t="s">
        <v>118</v>
      </c>
      <c r="Z21" s="74" t="s">
        <v>118</v>
      </c>
      <c r="AA21" s="104"/>
      <c r="AB21" s="242">
        <v>8.6042065009560229</v>
      </c>
      <c r="AE21" s="106"/>
      <c r="AF21" s="106"/>
      <c r="AG21" s="106"/>
      <c r="AH21" s="106"/>
      <c r="AI21" s="107"/>
      <c r="AJ21" s="107"/>
      <c r="AK21" s="108"/>
      <c r="AL21" s="108"/>
      <c r="AM21" s="108"/>
      <c r="AN21" s="109"/>
      <c r="AO21" s="109"/>
      <c r="AP21" s="109"/>
      <c r="AQ21" s="109"/>
      <c r="AR21" s="110"/>
    </row>
    <row r="22" spans="1:44">
      <c r="A22" s="94"/>
      <c r="B22" s="95" t="s">
        <v>16</v>
      </c>
      <c r="C22" s="74">
        <v>284.06371428571424</v>
      </c>
      <c r="D22" s="74">
        <v>304.48206122448977</v>
      </c>
      <c r="E22" s="74">
        <v>236.16118367346934</v>
      </c>
      <c r="F22" s="74">
        <v>37.826775510204072</v>
      </c>
      <c r="G22" s="74">
        <v>30.494102040816323</v>
      </c>
      <c r="H22" s="74">
        <v>68.320877551020388</v>
      </c>
      <c r="I22" s="74">
        <v>235.38202040816321</v>
      </c>
      <c r="J22" s="74"/>
      <c r="K22" s="74" t="s">
        <v>118</v>
      </c>
      <c r="L22" s="74">
        <v>20.418346938775507</v>
      </c>
      <c r="M22" s="74">
        <v>-17.408428571428566</v>
      </c>
      <c r="N22" s="74">
        <v>1.174081632653061</v>
      </c>
      <c r="O22" s="74" t="s">
        <v>118</v>
      </c>
      <c r="P22" s="74"/>
      <c r="Q22" s="74" t="s">
        <v>118</v>
      </c>
      <c r="R22" s="74" t="s">
        <v>118</v>
      </c>
      <c r="S22" s="74"/>
      <c r="T22" s="74">
        <v>20.364979591836729</v>
      </c>
      <c r="U22" s="74">
        <v>26.139326530612237</v>
      </c>
      <c r="V22" s="74">
        <v>18.422408163265303</v>
      </c>
      <c r="W22" s="74"/>
      <c r="X22" s="74">
        <v>15.508551020408159</v>
      </c>
      <c r="Y22" s="74" t="s">
        <v>118</v>
      </c>
      <c r="Z22" s="74" t="s">
        <v>118</v>
      </c>
      <c r="AA22" s="104"/>
      <c r="AB22" s="242">
        <v>9.3690248565965604</v>
      </c>
      <c r="AE22" s="106"/>
      <c r="AF22" s="106"/>
      <c r="AG22" s="106"/>
      <c r="AH22" s="106"/>
      <c r="AI22" s="107"/>
      <c r="AJ22" s="107"/>
      <c r="AK22" s="108"/>
      <c r="AL22" s="108"/>
      <c r="AM22" s="108"/>
      <c r="AN22" s="109"/>
      <c r="AO22" s="109"/>
      <c r="AP22" s="109"/>
      <c r="AQ22" s="109"/>
      <c r="AR22" s="110"/>
    </row>
    <row r="23" spans="1:44">
      <c r="A23" s="94"/>
      <c r="B23" s="95" t="s">
        <v>17</v>
      </c>
      <c r="C23" s="74">
        <v>294.535962529274</v>
      </c>
      <c r="D23" s="74">
        <v>327.68460889929736</v>
      </c>
      <c r="E23" s="74">
        <v>252.49999063231849</v>
      </c>
      <c r="F23" s="74">
        <v>41.74201405152224</v>
      </c>
      <c r="G23" s="74">
        <v>33.442604215456669</v>
      </c>
      <c r="H23" s="74">
        <v>75.184618266978916</v>
      </c>
      <c r="I23" s="74">
        <v>241.90770960187348</v>
      </c>
      <c r="J23" s="74"/>
      <c r="K23" s="74" t="s">
        <v>118</v>
      </c>
      <c r="L23" s="74">
        <v>33.148646370023414</v>
      </c>
      <c r="M23" s="74">
        <v>-8.5933676814988278</v>
      </c>
      <c r="N23" s="74">
        <v>-8.5345761124121768</v>
      </c>
      <c r="O23" s="74" t="s">
        <v>118</v>
      </c>
      <c r="P23" s="74"/>
      <c r="Q23" s="74" t="s">
        <v>118</v>
      </c>
      <c r="R23" s="74" t="s">
        <v>118</v>
      </c>
      <c r="S23" s="74"/>
      <c r="T23" s="74">
        <v>20.919999999999998</v>
      </c>
      <c r="U23" s="74">
        <v>42.829658079625297</v>
      </c>
      <c r="V23" s="74">
        <v>19.763765807962528</v>
      </c>
      <c r="W23" s="74"/>
      <c r="X23" s="74">
        <v>29.728936768149879</v>
      </c>
      <c r="Y23" s="74" t="s">
        <v>118</v>
      </c>
      <c r="Z23" s="74" t="s">
        <v>118</v>
      </c>
      <c r="AA23" s="104"/>
      <c r="AB23" s="242">
        <v>10.205544933078395</v>
      </c>
      <c r="AE23" s="106"/>
      <c r="AF23" s="106"/>
      <c r="AG23" s="106"/>
      <c r="AH23" s="106"/>
      <c r="AI23" s="107"/>
      <c r="AJ23" s="107"/>
      <c r="AK23" s="108"/>
      <c r="AL23" s="108"/>
      <c r="AM23" s="108"/>
      <c r="AN23" s="109"/>
      <c r="AO23" s="109"/>
      <c r="AP23" s="109"/>
      <c r="AQ23" s="109"/>
      <c r="AR23" s="110"/>
    </row>
    <row r="24" spans="1:44">
      <c r="B24" s="95" t="s">
        <v>18</v>
      </c>
      <c r="C24" s="74">
        <v>312.17696686159837</v>
      </c>
      <c r="D24" s="74">
        <v>357.78501364522413</v>
      </c>
      <c r="E24" s="74">
        <v>278.2156101364522</v>
      </c>
      <c r="F24" s="74">
        <v>44.474370370370366</v>
      </c>
      <c r="G24" s="74">
        <v>35.095033138401554</v>
      </c>
      <c r="H24" s="74">
        <v>79.569403508771913</v>
      </c>
      <c r="I24" s="74">
        <v>260.19097076023388</v>
      </c>
      <c r="J24" s="74"/>
      <c r="K24" s="74" t="s">
        <v>118</v>
      </c>
      <c r="L24" s="74">
        <v>45.608046783625724</v>
      </c>
      <c r="M24" s="74">
        <v>1.1336764132553605</v>
      </c>
      <c r="N24" s="74">
        <v>-18.39165692007797</v>
      </c>
      <c r="O24" s="74" t="s">
        <v>118</v>
      </c>
      <c r="P24" s="74"/>
      <c r="Q24" s="74" t="s">
        <v>118</v>
      </c>
      <c r="R24" s="74">
        <v>424.92475633528261</v>
      </c>
      <c r="S24" s="74"/>
      <c r="T24" s="74">
        <v>41.546385964912275</v>
      </c>
      <c r="U24" s="74">
        <v>65.141536062378151</v>
      </c>
      <c r="V24" s="74">
        <v>19.345902534113058</v>
      </c>
      <c r="W24" s="74"/>
      <c r="X24" s="74">
        <v>27.493692007797264</v>
      </c>
      <c r="Y24" s="74" t="s">
        <v>118</v>
      </c>
      <c r="Z24" s="74">
        <v>437.72959064327478</v>
      </c>
      <c r="AA24" s="104"/>
      <c r="AB24" s="242">
        <v>12.260994263862335</v>
      </c>
      <c r="AE24" s="106"/>
      <c r="AF24" s="106"/>
      <c r="AG24" s="106"/>
      <c r="AH24" s="106"/>
      <c r="AI24" s="107"/>
      <c r="AJ24" s="107"/>
      <c r="AK24" s="108"/>
      <c r="AL24" s="108"/>
      <c r="AM24" s="108"/>
      <c r="AN24" s="109"/>
      <c r="AO24" s="109"/>
      <c r="AP24" s="109"/>
      <c r="AQ24" s="109"/>
      <c r="AR24" s="110"/>
    </row>
    <row r="25" spans="1:44">
      <c r="B25" s="95" t="s">
        <v>19</v>
      </c>
      <c r="C25" s="74">
        <v>317.71512225705328</v>
      </c>
      <c r="D25" s="74">
        <v>367.89033228840123</v>
      </c>
      <c r="E25" s="74">
        <v>287.79755485893412</v>
      </c>
      <c r="F25" s="74">
        <v>44.299247648902821</v>
      </c>
      <c r="G25" s="74">
        <v>35.793529780564256</v>
      </c>
      <c r="H25" s="74">
        <v>80.092777429467077</v>
      </c>
      <c r="I25" s="74">
        <v>264.32649529780559</v>
      </c>
      <c r="J25" s="74"/>
      <c r="K25" s="74">
        <v>3.8481385879813508</v>
      </c>
      <c r="L25" s="74">
        <v>50.175210031347959</v>
      </c>
      <c r="M25" s="74">
        <v>5.8759623824451408</v>
      </c>
      <c r="N25" s="74">
        <v>-23.753053291536048</v>
      </c>
      <c r="O25" s="74">
        <v>-21.725229497072256</v>
      </c>
      <c r="P25" s="74"/>
      <c r="Q25" s="74">
        <v>48.147386236884167</v>
      </c>
      <c r="R25" s="74">
        <v>424.30219435736677</v>
      </c>
      <c r="S25" s="74"/>
      <c r="T25" s="74">
        <v>57.402119122257048</v>
      </c>
      <c r="U25" s="74">
        <v>67.422733542319747</v>
      </c>
      <c r="V25" s="74">
        <v>20.388802507836989</v>
      </c>
      <c r="W25" s="74"/>
      <c r="X25" s="74">
        <v>33.380188087774293</v>
      </c>
      <c r="Y25" s="74">
        <v>31.352364293310497</v>
      </c>
      <c r="Z25" s="74">
        <v>430.45359247648901</v>
      </c>
      <c r="AA25" s="104"/>
      <c r="AB25" s="242">
        <v>15.248565965583175</v>
      </c>
      <c r="AE25" s="106"/>
      <c r="AF25" s="106"/>
      <c r="AG25" s="106"/>
      <c r="AH25" s="106"/>
      <c r="AI25" s="107"/>
      <c r="AJ25" s="107"/>
      <c r="AK25" s="108"/>
      <c r="AL25" s="108"/>
      <c r="AM25" s="108"/>
      <c r="AN25" s="109"/>
      <c r="AO25" s="109"/>
      <c r="AP25" s="109"/>
      <c r="AQ25" s="109"/>
      <c r="AR25" s="110"/>
    </row>
    <row r="26" spans="1:44">
      <c r="B26" s="95" t="s">
        <v>20</v>
      </c>
      <c r="C26" s="74">
        <v>328.58500137551579</v>
      </c>
      <c r="D26" s="74">
        <v>368.89412929848686</v>
      </c>
      <c r="E26" s="74">
        <v>294.84826409903707</v>
      </c>
      <c r="F26" s="74">
        <v>37.022932599724889</v>
      </c>
      <c r="G26" s="74">
        <v>37.022932599724889</v>
      </c>
      <c r="H26" s="74">
        <v>74.045865199449779</v>
      </c>
      <c r="I26" s="74">
        <v>267.8623273727647</v>
      </c>
      <c r="J26" s="74"/>
      <c r="K26" s="74">
        <v>-2.0800983586947153</v>
      </c>
      <c r="L26" s="74">
        <v>40.309127922971108</v>
      </c>
      <c r="M26" s="74">
        <v>3.2861953232462167</v>
      </c>
      <c r="N26" s="74">
        <v>-10.687328748280603</v>
      </c>
      <c r="O26" s="74">
        <v>-5.3210350663396717</v>
      </c>
      <c r="P26" s="74"/>
      <c r="Q26" s="74">
        <v>34.942834241030177</v>
      </c>
      <c r="R26" s="74">
        <v>423.57964236588714</v>
      </c>
      <c r="S26" s="74"/>
      <c r="T26" s="74">
        <v>33.604368638239336</v>
      </c>
      <c r="U26" s="74">
        <v>47.457034387895462</v>
      </c>
      <c r="V26" s="74">
        <v>23.475290233837683</v>
      </c>
      <c r="W26" s="74"/>
      <c r="X26" s="74">
        <v>29.581513067400266</v>
      </c>
      <c r="Y26" s="74">
        <v>24.215219385459346</v>
      </c>
      <c r="Z26" s="74">
        <v>437.34022558459412</v>
      </c>
      <c r="AA26" s="104"/>
      <c r="AB26" s="242">
        <v>17.375717017208416</v>
      </c>
      <c r="AE26" s="106"/>
      <c r="AF26" s="106"/>
      <c r="AG26" s="106"/>
      <c r="AH26" s="106"/>
      <c r="AI26" s="107"/>
      <c r="AJ26" s="107"/>
      <c r="AK26" s="108"/>
      <c r="AL26" s="108"/>
      <c r="AM26" s="108"/>
      <c r="AN26" s="109"/>
      <c r="AO26" s="109"/>
      <c r="AP26" s="109"/>
      <c r="AQ26" s="109"/>
      <c r="AR26" s="110"/>
    </row>
    <row r="27" spans="1:44">
      <c r="B27" s="95" t="s">
        <v>21</v>
      </c>
      <c r="C27" s="74">
        <v>322.49685126964931</v>
      </c>
      <c r="D27" s="74">
        <v>354.99747521160822</v>
      </c>
      <c r="E27" s="74">
        <v>291.10926239419587</v>
      </c>
      <c r="F27" s="74">
        <v>26.550945586457068</v>
      </c>
      <c r="G27" s="74">
        <v>37.337267230955248</v>
      </c>
      <c r="H27" s="74">
        <v>63.888212817412324</v>
      </c>
      <c r="I27" s="74">
        <v>265.69158887545342</v>
      </c>
      <c r="J27" s="74"/>
      <c r="K27" s="74">
        <v>2.9521781726525522</v>
      </c>
      <c r="L27" s="74">
        <v>32.500623941958885</v>
      </c>
      <c r="M27" s="74">
        <v>5.9496783555018125</v>
      </c>
      <c r="N27" s="74">
        <v>-2.711758162031439</v>
      </c>
      <c r="O27" s="74">
        <v>0.28574202081782207</v>
      </c>
      <c r="P27" s="74"/>
      <c r="Q27" s="74">
        <v>29.503123759109616</v>
      </c>
      <c r="R27" s="74">
        <v>402.21039903264807</v>
      </c>
      <c r="S27" s="74"/>
      <c r="T27" s="74">
        <v>23.667172914147518</v>
      </c>
      <c r="U27" s="74">
        <v>28.169905683192255</v>
      </c>
      <c r="V27" s="74">
        <v>24.825741233373634</v>
      </c>
      <c r="W27" s="74"/>
      <c r="X27" s="74">
        <v>27.061929866989114</v>
      </c>
      <c r="Y27" s="74">
        <v>24.064429684139849</v>
      </c>
      <c r="Z27" s="74">
        <v>436.90167835550176</v>
      </c>
      <c r="AA27" s="104"/>
      <c r="AB27" s="242">
        <v>19.765774378585089</v>
      </c>
      <c r="AE27" s="106"/>
      <c r="AF27" s="106"/>
      <c r="AG27" s="106"/>
      <c r="AH27" s="106"/>
      <c r="AI27" s="107"/>
      <c r="AJ27" s="107"/>
      <c r="AK27" s="108"/>
      <c r="AL27" s="108"/>
      <c r="AM27" s="108"/>
      <c r="AN27" s="109"/>
      <c r="AO27" s="109"/>
      <c r="AP27" s="109"/>
      <c r="AQ27" s="109"/>
      <c r="AR27" s="110"/>
    </row>
    <row r="28" spans="1:44">
      <c r="B28" s="95" t="s">
        <v>22</v>
      </c>
      <c r="C28" s="74">
        <v>322.9820608695652</v>
      </c>
      <c r="D28" s="74">
        <v>362.4799304347826</v>
      </c>
      <c r="E28" s="74">
        <v>300.63859130434781</v>
      </c>
      <c r="F28" s="74">
        <v>23.685078260869567</v>
      </c>
      <c r="G28" s="74">
        <v>38.156260869565216</v>
      </c>
      <c r="H28" s="74">
        <v>61.841339130434783</v>
      </c>
      <c r="I28" s="74">
        <v>265.73857391304347</v>
      </c>
      <c r="J28" s="74"/>
      <c r="K28" s="74">
        <v>21.781132967595081</v>
      </c>
      <c r="L28" s="74">
        <v>39.497869565217393</v>
      </c>
      <c r="M28" s="74">
        <v>15.812791304347826</v>
      </c>
      <c r="N28" s="74">
        <v>-9.2184434782608697</v>
      </c>
      <c r="O28" s="74">
        <v>-15.186785141508125</v>
      </c>
      <c r="P28" s="74"/>
      <c r="Q28" s="74">
        <v>45.466211228464644</v>
      </c>
      <c r="R28" s="74">
        <v>402.93739130434778</v>
      </c>
      <c r="S28" s="74"/>
      <c r="T28" s="74">
        <v>35.268391304347823</v>
      </c>
      <c r="U28" s="74">
        <v>41.062321739130439</v>
      </c>
      <c r="V28" s="74">
        <v>26.632069565217392</v>
      </c>
      <c r="W28" s="74"/>
      <c r="X28" s="74">
        <v>32.926260869565219</v>
      </c>
      <c r="Y28" s="74">
        <v>38.894602532812463</v>
      </c>
      <c r="Z28" s="74">
        <v>439.91576521739131</v>
      </c>
      <c r="AA28" s="104"/>
      <c r="AB28" s="242">
        <v>21.988527724665392</v>
      </c>
      <c r="AE28" s="106"/>
      <c r="AF28" s="106"/>
      <c r="AG28" s="106"/>
      <c r="AH28" s="106"/>
      <c r="AI28" s="107"/>
      <c r="AJ28" s="107"/>
      <c r="AK28" s="108"/>
      <c r="AL28" s="108"/>
      <c r="AM28" s="108"/>
      <c r="AN28" s="109"/>
      <c r="AO28" s="109"/>
      <c r="AP28" s="109"/>
      <c r="AQ28" s="109"/>
      <c r="AR28" s="110"/>
    </row>
    <row r="29" spans="1:44">
      <c r="B29" s="95" t="s">
        <v>23</v>
      </c>
      <c r="C29" s="74">
        <v>337.77918511627905</v>
      </c>
      <c r="D29" s="74">
        <v>371.04101209302326</v>
      </c>
      <c r="E29" s="74">
        <v>309.81060465116275</v>
      </c>
      <c r="F29" s="74">
        <v>22.445700465116282</v>
      </c>
      <c r="G29" s="74">
        <v>38.784706976744189</v>
      </c>
      <c r="H29" s="74">
        <v>61.230407441860457</v>
      </c>
      <c r="I29" s="74">
        <v>282.34410418604654</v>
      </c>
      <c r="J29" s="74"/>
      <c r="K29" s="74">
        <v>13.160082229075282</v>
      </c>
      <c r="L29" s="74">
        <v>33.261826976744189</v>
      </c>
      <c r="M29" s="74">
        <v>10.816126511627907</v>
      </c>
      <c r="N29" s="74">
        <v>-0.63051906976744188</v>
      </c>
      <c r="O29" s="74">
        <v>-2.9744747872148167</v>
      </c>
      <c r="P29" s="74"/>
      <c r="Q29" s="74">
        <v>35.605782694191561</v>
      </c>
      <c r="R29" s="74">
        <v>382.20353488372092</v>
      </c>
      <c r="S29" s="74"/>
      <c r="T29" s="74">
        <v>31.385838139534883</v>
      </c>
      <c r="U29" s="74">
        <v>37.842820465116283</v>
      </c>
      <c r="V29" s="74">
        <v>29.529309767441859</v>
      </c>
      <c r="W29" s="74"/>
      <c r="X29" s="74">
        <v>23.632788837209304</v>
      </c>
      <c r="Y29" s="74">
        <v>25.976744554656676</v>
      </c>
      <c r="Z29" s="74">
        <v>418.39610790697679</v>
      </c>
      <c r="AA29" s="104"/>
      <c r="AB29" s="242">
        <v>25.693116634799235</v>
      </c>
      <c r="AE29" s="106"/>
      <c r="AF29" s="106"/>
      <c r="AG29" s="106"/>
      <c r="AH29" s="106"/>
      <c r="AI29" s="107"/>
      <c r="AJ29" s="107"/>
      <c r="AK29" s="108"/>
      <c r="AL29" s="108"/>
      <c r="AM29" s="108"/>
      <c r="AN29" s="109"/>
      <c r="AO29" s="109"/>
      <c r="AP29" s="109"/>
      <c r="AQ29" s="109"/>
      <c r="AR29" s="110"/>
    </row>
    <row r="30" spans="1:44">
      <c r="B30" s="95" t="s">
        <v>24</v>
      </c>
      <c r="C30" s="74">
        <v>336.78915444617786</v>
      </c>
      <c r="D30" s="74">
        <v>374.44189079563182</v>
      </c>
      <c r="E30" s="74">
        <v>316.07150078003122</v>
      </c>
      <c r="F30" s="74">
        <v>18.955282371294853</v>
      </c>
      <c r="G30" s="74">
        <v>39.415107644305778</v>
      </c>
      <c r="H30" s="74">
        <v>58.370390015600627</v>
      </c>
      <c r="I30" s="74">
        <v>280.37369110764428</v>
      </c>
      <c r="J30" s="74"/>
      <c r="K30" s="74">
        <v>6.3097531875417054</v>
      </c>
      <c r="L30" s="74">
        <v>37.652736349453981</v>
      </c>
      <c r="M30" s="74">
        <v>18.697453978159125</v>
      </c>
      <c r="N30" s="74">
        <v>-4.8595756630265212</v>
      </c>
      <c r="O30" s="74">
        <v>7.5281251275908971</v>
      </c>
      <c r="P30" s="74"/>
      <c r="Q30" s="74">
        <v>25.265035558836562</v>
      </c>
      <c r="R30" s="74">
        <v>371.40343213728551</v>
      </c>
      <c r="S30" s="74"/>
      <c r="T30" s="74">
        <v>40.785840873634946</v>
      </c>
      <c r="U30" s="74">
        <v>40.035201248049923</v>
      </c>
      <c r="V30" s="74">
        <v>29.904829953198131</v>
      </c>
      <c r="W30" s="74"/>
      <c r="X30" s="74">
        <v>29.21946333853354</v>
      </c>
      <c r="Y30" s="74">
        <v>16.831762547916121</v>
      </c>
      <c r="Z30" s="74">
        <v>411.94449921996875</v>
      </c>
      <c r="AA30" s="104"/>
      <c r="AB30" s="242">
        <v>30.640535372848948</v>
      </c>
      <c r="AE30" s="106"/>
      <c r="AF30" s="106"/>
      <c r="AG30" s="106"/>
      <c r="AH30" s="106"/>
      <c r="AI30" s="107"/>
      <c r="AJ30" s="107"/>
      <c r="AK30" s="108"/>
      <c r="AL30" s="108"/>
      <c r="AM30" s="108"/>
      <c r="AN30" s="109"/>
      <c r="AO30" s="109"/>
      <c r="AP30" s="109"/>
      <c r="AQ30" s="109"/>
      <c r="AR30" s="110"/>
    </row>
    <row r="31" spans="1:44">
      <c r="B31" s="95" t="s">
        <v>25</v>
      </c>
      <c r="C31" s="74">
        <v>361.71020523708415</v>
      </c>
      <c r="D31" s="74">
        <v>379.47369851380029</v>
      </c>
      <c r="E31" s="74">
        <v>328.14641188959655</v>
      </c>
      <c r="F31" s="74">
        <v>12.244048124557676</v>
      </c>
      <c r="G31" s="74">
        <v>39.083238499646136</v>
      </c>
      <c r="H31" s="74">
        <v>51.327286624203808</v>
      </c>
      <c r="I31" s="74">
        <v>300.48996461429579</v>
      </c>
      <c r="J31" s="74"/>
      <c r="K31" s="74">
        <v>-13.261371167986303</v>
      </c>
      <c r="L31" s="74">
        <v>17.763493276716204</v>
      </c>
      <c r="M31" s="74">
        <v>5.5194451521585268</v>
      </c>
      <c r="N31" s="74">
        <v>17.014341118188252</v>
      </c>
      <c r="O31" s="74">
        <v>35.795157438333078</v>
      </c>
      <c r="P31" s="74"/>
      <c r="Q31" s="74">
        <v>-1.0173230434286269</v>
      </c>
      <c r="R31" s="74">
        <v>370.72668082094827</v>
      </c>
      <c r="S31" s="74"/>
      <c r="T31" s="74">
        <v>22.607813163481946</v>
      </c>
      <c r="U31" s="74">
        <v>25.678448690728938</v>
      </c>
      <c r="V31" s="74">
        <v>33.258802547770685</v>
      </c>
      <c r="W31" s="74"/>
      <c r="X31" s="74">
        <v>24.630227883934882</v>
      </c>
      <c r="Y31" s="74">
        <v>5.849411563790059</v>
      </c>
      <c r="Z31" s="74">
        <v>395.74184854918599</v>
      </c>
      <c r="AA31" s="104"/>
      <c r="AB31" s="242">
        <v>33.771510516252398</v>
      </c>
      <c r="AE31" s="106"/>
      <c r="AF31" s="106"/>
      <c r="AG31" s="106"/>
      <c r="AH31" s="106"/>
      <c r="AI31" s="107"/>
      <c r="AJ31" s="107"/>
      <c r="AK31" s="108"/>
      <c r="AL31" s="108"/>
      <c r="AM31" s="108"/>
      <c r="AN31" s="109"/>
      <c r="AO31" s="109"/>
      <c r="AP31" s="109"/>
      <c r="AQ31" s="109"/>
      <c r="AR31" s="110"/>
    </row>
    <row r="32" spans="1:44">
      <c r="B32" s="95" t="s">
        <v>26</v>
      </c>
      <c r="C32" s="74">
        <v>367.54575841584159</v>
      </c>
      <c r="D32" s="74">
        <v>391.13633795379531</v>
      </c>
      <c r="E32" s="74">
        <v>335.94344026402638</v>
      </c>
      <c r="F32" s="74">
        <v>16.929320132013199</v>
      </c>
      <c r="G32" s="74">
        <v>38.263577557755774</v>
      </c>
      <c r="H32" s="74">
        <v>55.192897689768969</v>
      </c>
      <c r="I32" s="74">
        <v>304.95146138613859</v>
      </c>
      <c r="J32" s="74"/>
      <c r="K32" s="74">
        <v>-11.154554973331216</v>
      </c>
      <c r="L32" s="74">
        <v>23.590579537953793</v>
      </c>
      <c r="M32" s="74">
        <v>6.6612594059405934</v>
      </c>
      <c r="N32" s="74">
        <v>9.2959366336633646</v>
      </c>
      <c r="O32" s="74">
        <v>27.111751012935176</v>
      </c>
      <c r="P32" s="74"/>
      <c r="Q32" s="74">
        <v>5.7747651586819817</v>
      </c>
      <c r="R32" s="74">
        <v>365.9273927392739</v>
      </c>
      <c r="S32" s="74"/>
      <c r="T32" s="74">
        <v>35.402439603960396</v>
      </c>
      <c r="U32" s="74">
        <v>24.849922112211217</v>
      </c>
      <c r="V32" s="74">
        <v>33.380863366336634</v>
      </c>
      <c r="W32" s="74"/>
      <c r="X32" s="74">
        <v>24.040739273927393</v>
      </c>
      <c r="Y32" s="74">
        <v>6.224924894655584</v>
      </c>
      <c r="Z32" s="74">
        <v>394.61886204620458</v>
      </c>
      <c r="AA32" s="104"/>
      <c r="AB32" s="242">
        <v>36.209369024856599</v>
      </c>
      <c r="AE32" s="106"/>
      <c r="AF32" s="106"/>
      <c r="AG32" s="106"/>
      <c r="AH32" s="106"/>
      <c r="AI32" s="107"/>
      <c r="AJ32" s="107"/>
      <c r="AK32" s="108"/>
      <c r="AL32" s="108"/>
      <c r="AM32" s="108"/>
      <c r="AN32" s="109"/>
      <c r="AO32" s="109"/>
      <c r="AP32" s="109"/>
      <c r="AQ32" s="109"/>
      <c r="AR32" s="110"/>
    </row>
    <row r="33" spans="2:44">
      <c r="B33" s="95" t="s">
        <v>27</v>
      </c>
      <c r="C33" s="74">
        <v>373.33565721487082</v>
      </c>
      <c r="D33" s="74">
        <v>404.45069691241332</v>
      </c>
      <c r="E33" s="74">
        <v>346.09088342785128</v>
      </c>
      <c r="F33" s="74">
        <v>19.994616257088847</v>
      </c>
      <c r="G33" s="74">
        <v>38.365197227473217</v>
      </c>
      <c r="H33" s="74">
        <v>58.359813484562061</v>
      </c>
      <c r="I33" s="74">
        <v>311.91495904221802</v>
      </c>
      <c r="J33" s="74"/>
      <c r="K33" s="74">
        <v>-0.90721755551806704</v>
      </c>
      <c r="L33" s="74">
        <v>31.115039697542528</v>
      </c>
      <c r="M33" s="74">
        <v>11.120423440453687</v>
      </c>
      <c r="N33" s="74">
        <v>1.5317605545053559</v>
      </c>
      <c r="O33" s="74">
        <v>13.559401550477112</v>
      </c>
      <c r="P33" s="74"/>
      <c r="Q33" s="74">
        <v>19.087398701570777</v>
      </c>
      <c r="R33" s="74">
        <v>378.5900441083806</v>
      </c>
      <c r="S33" s="74"/>
      <c r="T33" s="74">
        <v>32.396340264650277</v>
      </c>
      <c r="U33" s="74">
        <v>25.823742911153118</v>
      </c>
      <c r="V33" s="74">
        <v>34.86666666666666</v>
      </c>
      <c r="W33" s="74"/>
      <c r="X33" s="74">
        <v>31.004310018903592</v>
      </c>
      <c r="Y33" s="74">
        <v>18.976669022931837</v>
      </c>
      <c r="Z33" s="74">
        <v>409.0354328922495</v>
      </c>
      <c r="AA33" s="104"/>
      <c r="AB33" s="242">
        <v>37.930210325047803</v>
      </c>
      <c r="AE33" s="106"/>
      <c r="AF33" s="106"/>
      <c r="AG33" s="106"/>
      <c r="AH33" s="106"/>
      <c r="AI33" s="107"/>
      <c r="AJ33" s="107"/>
      <c r="AK33" s="108"/>
      <c r="AL33" s="108"/>
      <c r="AM33" s="108"/>
      <c r="AN33" s="109"/>
      <c r="AO33" s="109"/>
      <c r="AP33" s="109"/>
      <c r="AQ33" s="109"/>
      <c r="AR33" s="110"/>
    </row>
    <row r="34" spans="2:44">
      <c r="B34" s="95" t="s">
        <v>28</v>
      </c>
      <c r="C34" s="74">
        <v>377.57173555687905</v>
      </c>
      <c r="D34" s="74">
        <v>408.80844788564622</v>
      </c>
      <c r="E34" s="74">
        <v>353.78349017272183</v>
      </c>
      <c r="F34" s="74">
        <v>18.233667659321025</v>
      </c>
      <c r="G34" s="74">
        <v>36.791290053603333</v>
      </c>
      <c r="H34" s="74">
        <v>55.024957712924362</v>
      </c>
      <c r="I34" s="74">
        <v>323.32426920786185</v>
      </c>
      <c r="J34" s="74"/>
      <c r="K34" s="74">
        <v>8.4015028314501041</v>
      </c>
      <c r="L34" s="74">
        <v>31.236712328767126</v>
      </c>
      <c r="M34" s="74">
        <v>13.003044669446098</v>
      </c>
      <c r="N34" s="74">
        <v>3.5385824895771294</v>
      </c>
      <c r="O34" s="74">
        <v>8.1401243275731225</v>
      </c>
      <c r="P34" s="74"/>
      <c r="Q34" s="74">
        <v>26.635170490771127</v>
      </c>
      <c r="R34" s="74">
        <v>391.237641453246</v>
      </c>
      <c r="S34" s="74"/>
      <c r="T34" s="74">
        <v>25.602391899940439</v>
      </c>
      <c r="U34" s="74">
        <v>25.565012507444905</v>
      </c>
      <c r="V34" s="74">
        <v>36.681643835616441</v>
      </c>
      <c r="W34" s="74"/>
      <c r="X34" s="74">
        <v>27.553596188207269</v>
      </c>
      <c r="Y34" s="74">
        <v>22.952054350211274</v>
      </c>
      <c r="Z34" s="74">
        <v>414.8664014294223</v>
      </c>
      <c r="AA34" s="104"/>
      <c r="AB34" s="242">
        <v>40.12906309751434</v>
      </c>
      <c r="AE34" s="106"/>
      <c r="AF34" s="106"/>
      <c r="AG34" s="106"/>
      <c r="AH34" s="106"/>
      <c r="AI34" s="107"/>
      <c r="AJ34" s="107"/>
      <c r="AK34" s="108"/>
      <c r="AL34" s="108"/>
      <c r="AM34" s="108"/>
      <c r="AN34" s="109"/>
      <c r="AO34" s="109"/>
      <c r="AP34" s="109"/>
      <c r="AQ34" s="109"/>
      <c r="AR34" s="110"/>
    </row>
    <row r="35" spans="2:44">
      <c r="B35" s="95" t="s">
        <v>29</v>
      </c>
      <c r="C35" s="74">
        <v>382.61429988726047</v>
      </c>
      <c r="D35" s="74">
        <v>403.92109582863594</v>
      </c>
      <c r="E35" s="74">
        <v>355.05744757609926</v>
      </c>
      <c r="F35" s="74">
        <v>14.974191657271705</v>
      </c>
      <c r="G35" s="74">
        <v>33.889456595264946</v>
      </c>
      <c r="H35" s="74">
        <v>48.863648252536649</v>
      </c>
      <c r="I35" s="74">
        <v>326.83549492671932</v>
      </c>
      <c r="J35" s="74"/>
      <c r="K35" s="74">
        <v>6.1678980206812444</v>
      </c>
      <c r="L35" s="74">
        <v>21.306795941375427</v>
      </c>
      <c r="M35" s="74">
        <v>6.3326042841037209</v>
      </c>
      <c r="N35" s="74">
        <v>13.092099210823003</v>
      </c>
      <c r="O35" s="74">
        <v>13.256805474245475</v>
      </c>
      <c r="P35" s="74"/>
      <c r="Q35" s="74">
        <v>21.142089677952946</v>
      </c>
      <c r="R35" s="74">
        <v>383.2581736189403</v>
      </c>
      <c r="S35" s="74"/>
      <c r="T35" s="74">
        <v>26.212500563697859</v>
      </c>
      <c r="U35" s="74">
        <v>13.535499436302143</v>
      </c>
      <c r="V35" s="74">
        <v>39.153655016910939</v>
      </c>
      <c r="W35" s="74"/>
      <c r="X35" s="74">
        <v>22.75728072153326</v>
      </c>
      <c r="Y35" s="74">
        <v>22.592574458110786</v>
      </c>
      <c r="Z35" s="74">
        <v>422.84107779030444</v>
      </c>
      <c r="AA35" s="104"/>
      <c r="AB35" s="242">
        <v>42.399617590822174</v>
      </c>
      <c r="AE35" s="106"/>
      <c r="AF35" s="106"/>
      <c r="AG35" s="106"/>
      <c r="AH35" s="106"/>
      <c r="AI35" s="107"/>
      <c r="AJ35" s="107"/>
      <c r="AK35" s="108"/>
      <c r="AL35" s="108"/>
      <c r="AM35" s="108"/>
      <c r="AN35" s="109"/>
      <c r="AO35" s="109"/>
      <c r="AP35" s="109"/>
      <c r="AQ35" s="109"/>
      <c r="AR35" s="110"/>
    </row>
    <row r="36" spans="2:44">
      <c r="B36" s="95" t="s">
        <v>30</v>
      </c>
      <c r="C36" s="74">
        <v>385.19077422847857</v>
      </c>
      <c r="D36" s="74">
        <v>404.20113048186244</v>
      </c>
      <c r="E36" s="74">
        <v>359.5045933946941</v>
      </c>
      <c r="F36" s="74">
        <v>10.92098754737412</v>
      </c>
      <c r="G36" s="74">
        <v>33.775549539794262</v>
      </c>
      <c r="H36" s="74">
        <v>44.696537087168387</v>
      </c>
      <c r="I36" s="74">
        <v>335.21609962100712</v>
      </c>
      <c r="J36" s="74"/>
      <c r="K36" s="74">
        <v>9.6630814651613104</v>
      </c>
      <c r="L36" s="74">
        <v>19.010356253383865</v>
      </c>
      <c r="M36" s="74">
        <v>8.0893687060097452</v>
      </c>
      <c r="N36" s="74">
        <v>14.468439631835409</v>
      </c>
      <c r="O36" s="74">
        <v>12.894726872683846</v>
      </c>
      <c r="P36" s="74"/>
      <c r="Q36" s="74">
        <v>20.584069012535437</v>
      </c>
      <c r="R36" s="74">
        <v>380.11651326475368</v>
      </c>
      <c r="S36" s="74"/>
      <c r="T36" s="74">
        <v>23.633823497563615</v>
      </c>
      <c r="U36" s="74">
        <v>8.3521429344883593</v>
      </c>
      <c r="V36" s="74">
        <v>39.008381158635622</v>
      </c>
      <c r="W36" s="74"/>
      <c r="X36" s="74">
        <v>21.216753654574987</v>
      </c>
      <c r="Y36" s="74">
        <v>22.790466413726548</v>
      </c>
      <c r="Z36" s="74">
        <v>431.95552571737954</v>
      </c>
      <c r="AA36" s="104"/>
      <c r="AB36" s="242">
        <v>44.144359464627151</v>
      </c>
      <c r="AE36" s="106"/>
      <c r="AF36" s="106"/>
      <c r="AG36" s="106"/>
      <c r="AH36" s="106"/>
      <c r="AI36" s="107"/>
      <c r="AJ36" s="107"/>
      <c r="AK36" s="108"/>
      <c r="AL36" s="108"/>
      <c r="AM36" s="108"/>
      <c r="AN36" s="109"/>
      <c r="AO36" s="109"/>
      <c r="AP36" s="109"/>
      <c r="AQ36" s="109"/>
      <c r="AR36" s="110"/>
    </row>
    <row r="37" spans="2:44">
      <c r="B37" s="95" t="s">
        <v>31</v>
      </c>
      <c r="C37" s="74">
        <v>396.3223121149897</v>
      </c>
      <c r="D37" s="74">
        <v>406.5009445585215</v>
      </c>
      <c r="E37" s="74">
        <v>364.37528131416832</v>
      </c>
      <c r="F37" s="74">
        <v>10.131379876796712</v>
      </c>
      <c r="G37" s="74">
        <v>31.99428336755647</v>
      </c>
      <c r="H37" s="74">
        <v>42.125663244353177</v>
      </c>
      <c r="I37" s="74">
        <v>347.94427515400412</v>
      </c>
      <c r="J37" s="74"/>
      <c r="K37" s="74">
        <v>12.713435789297762</v>
      </c>
      <c r="L37" s="74">
        <v>10.178632443531827</v>
      </c>
      <c r="M37" s="74">
        <v>4.7252566735112932E-2</v>
      </c>
      <c r="N37" s="74">
        <v>22.234480492813141</v>
      </c>
      <c r="O37" s="74">
        <v>9.5682972702504898</v>
      </c>
      <c r="P37" s="74"/>
      <c r="Q37" s="74">
        <v>22.84481566609448</v>
      </c>
      <c r="R37" s="74">
        <v>359.5490759753593</v>
      </c>
      <c r="S37" s="74"/>
      <c r="T37" s="74">
        <v>2.5752648870636552</v>
      </c>
      <c r="U37" s="74">
        <v>-6.9396837782340866</v>
      </c>
      <c r="V37" s="74">
        <v>39.591207392197127</v>
      </c>
      <c r="W37" s="74"/>
      <c r="X37" s="74">
        <v>12.786114989733061</v>
      </c>
      <c r="Y37" s="74">
        <v>25.452298212295709</v>
      </c>
      <c r="Z37" s="74">
        <v>431.53406570841889</v>
      </c>
      <c r="AA37" s="104"/>
      <c r="AB37" s="242">
        <v>46.558317399617593</v>
      </c>
      <c r="AE37" s="106"/>
      <c r="AF37" s="106"/>
      <c r="AG37" s="106"/>
      <c r="AH37" s="106"/>
      <c r="AI37" s="107"/>
      <c r="AJ37" s="107"/>
      <c r="AK37" s="108"/>
      <c r="AL37" s="108"/>
      <c r="AM37" s="108"/>
      <c r="AN37" s="109"/>
      <c r="AO37" s="109"/>
      <c r="AP37" s="109"/>
      <c r="AQ37" s="109"/>
      <c r="AR37" s="110"/>
    </row>
    <row r="38" spans="2:44">
      <c r="B38" s="95" t="s">
        <v>32</v>
      </c>
      <c r="C38" s="74">
        <v>407.29848023143688</v>
      </c>
      <c r="D38" s="74">
        <v>395.17819479267121</v>
      </c>
      <c r="E38" s="74">
        <v>355.67227772420449</v>
      </c>
      <c r="F38" s="74">
        <v>7.6599074252651889</v>
      </c>
      <c r="G38" s="74">
        <v>31.846009643201544</v>
      </c>
      <c r="H38" s="74">
        <v>39.505917068466729</v>
      </c>
      <c r="I38" s="74">
        <v>358.48649180327868</v>
      </c>
      <c r="J38" s="74"/>
      <c r="K38" s="74">
        <v>3.9516930587698451</v>
      </c>
      <c r="L38" s="74">
        <v>-12.120285438765672</v>
      </c>
      <c r="M38" s="74">
        <v>-19.780192864030859</v>
      </c>
      <c r="N38" s="74">
        <v>42.207159112825458</v>
      </c>
      <c r="O38" s="74">
        <v>18.475273190024751</v>
      </c>
      <c r="P38" s="74"/>
      <c r="Q38" s="74">
        <v>11.61160048403503</v>
      </c>
      <c r="R38" s="74">
        <v>310.06788813886209</v>
      </c>
      <c r="S38" s="74"/>
      <c r="T38" s="74">
        <v>-14.038792671166828</v>
      </c>
      <c r="U38" s="74">
        <v>-29.259756991321119</v>
      </c>
      <c r="V38" s="74">
        <v>38.263224686595947</v>
      </c>
      <c r="W38" s="74"/>
      <c r="X38" s="74">
        <v>-7.7688447444551594</v>
      </c>
      <c r="Y38" s="74">
        <v>15.963041178345543</v>
      </c>
      <c r="Z38" s="74">
        <v>393.87699903567983</v>
      </c>
      <c r="AA38" s="104"/>
      <c r="AB38" s="242">
        <v>49.569789674952197</v>
      </c>
      <c r="AE38" s="106"/>
      <c r="AF38" s="106"/>
      <c r="AG38" s="106"/>
      <c r="AH38" s="106"/>
      <c r="AI38" s="107"/>
      <c r="AJ38" s="107"/>
      <c r="AK38" s="108"/>
      <c r="AL38" s="108"/>
      <c r="AM38" s="108"/>
      <c r="AN38" s="109"/>
      <c r="AO38" s="109"/>
      <c r="AP38" s="109"/>
      <c r="AQ38" s="109"/>
      <c r="AR38" s="110"/>
    </row>
    <row r="39" spans="2:44" ht="15" customHeight="1">
      <c r="B39" s="95" t="s">
        <v>33</v>
      </c>
      <c r="C39" s="74">
        <v>407.39193909538739</v>
      </c>
      <c r="D39" s="74">
        <v>406.21150022391402</v>
      </c>
      <c r="E39" s="74">
        <v>358.00649888042994</v>
      </c>
      <c r="F39" s="74">
        <v>16.797832512315271</v>
      </c>
      <c r="G39" s="74">
        <v>31.407168831168832</v>
      </c>
      <c r="H39" s="74">
        <v>48.205001343484099</v>
      </c>
      <c r="I39" s="74">
        <v>362.08182355575457</v>
      </c>
      <c r="J39" s="74"/>
      <c r="K39" s="74">
        <v>-2.075975781029026</v>
      </c>
      <c r="L39" s="74">
        <v>-1.1804388714733542</v>
      </c>
      <c r="M39" s="74">
        <v>-17.978271383788627</v>
      </c>
      <c r="N39" s="74">
        <v>27.833999104343931</v>
      </c>
      <c r="O39" s="74">
        <v>11.931703501584332</v>
      </c>
      <c r="P39" s="74"/>
      <c r="Q39" s="74">
        <v>14.721856731286243</v>
      </c>
      <c r="R39" s="74">
        <v>284.61692789968652</v>
      </c>
      <c r="S39" s="74"/>
      <c r="T39" s="74">
        <v>-8.5722346618898335</v>
      </c>
      <c r="U39" s="74">
        <v>-13.097250335871024</v>
      </c>
      <c r="V39" s="74">
        <v>37.048917151813704</v>
      </c>
      <c r="W39" s="74"/>
      <c r="X39" s="74">
        <v>4.127788625167935</v>
      </c>
      <c r="Y39" s="74">
        <v>20.030084227927535</v>
      </c>
      <c r="Z39" s="74">
        <v>349.74342678011641</v>
      </c>
      <c r="AA39" s="104"/>
      <c r="AB39" s="242">
        <v>53.36998087954111</v>
      </c>
      <c r="AE39" s="106"/>
      <c r="AF39" s="106"/>
      <c r="AG39" s="106"/>
      <c r="AH39" s="106"/>
      <c r="AI39" s="107"/>
      <c r="AJ39" s="107"/>
      <c r="AK39" s="108"/>
      <c r="AL39" s="108"/>
      <c r="AM39" s="108"/>
      <c r="AN39" s="109"/>
      <c r="AO39" s="109"/>
      <c r="AP39" s="109"/>
      <c r="AQ39" s="109"/>
      <c r="AR39" s="110"/>
    </row>
    <row r="40" spans="2:44">
      <c r="B40" s="95" t="s">
        <v>34</v>
      </c>
      <c r="C40" s="74">
        <v>396.44222939958587</v>
      </c>
      <c r="D40" s="74">
        <v>407.26692173913045</v>
      </c>
      <c r="E40" s="74">
        <v>360.53952463768115</v>
      </c>
      <c r="F40" s="74">
        <v>17.782433126293991</v>
      </c>
      <c r="G40" s="74">
        <v>28.944963975155279</v>
      </c>
      <c r="H40" s="74">
        <v>46.72739710144927</v>
      </c>
      <c r="I40" s="74">
        <v>357.86280414078669</v>
      </c>
      <c r="J40" s="74"/>
      <c r="K40" s="74">
        <v>-9.6078991090105514</v>
      </c>
      <c r="L40" s="74">
        <v>10.824692339544512</v>
      </c>
      <c r="M40" s="74">
        <v>-6.9577407867494818</v>
      </c>
      <c r="N40" s="74">
        <v>13.151446790890267</v>
      </c>
      <c r="O40" s="74">
        <v>15.801605113151339</v>
      </c>
      <c r="P40" s="74"/>
      <c r="Q40" s="74">
        <v>8.1745340172834418</v>
      </c>
      <c r="R40" s="74">
        <v>261.78153209109729</v>
      </c>
      <c r="S40" s="74"/>
      <c r="T40" s="74">
        <v>-4.565151138716355</v>
      </c>
      <c r="U40" s="74">
        <v>-1.4743619047619045</v>
      </c>
      <c r="V40" s="74">
        <v>33.735340786749482</v>
      </c>
      <c r="W40" s="74"/>
      <c r="X40" s="74">
        <v>14.502800828157349</v>
      </c>
      <c r="Y40" s="74">
        <v>11.852642505896279</v>
      </c>
      <c r="Z40" s="74">
        <v>326.26364223602479</v>
      </c>
      <c r="AA40" s="104"/>
      <c r="AB40" s="242">
        <v>57.719885277246661</v>
      </c>
      <c r="AE40" s="106"/>
      <c r="AF40" s="106"/>
      <c r="AG40" s="106"/>
      <c r="AH40" s="106"/>
      <c r="AI40" s="107"/>
      <c r="AJ40" s="107"/>
      <c r="AK40" s="108"/>
      <c r="AL40" s="108"/>
      <c r="AM40" s="108"/>
      <c r="AN40" s="109"/>
      <c r="AO40" s="109"/>
      <c r="AP40" s="109"/>
      <c r="AQ40" s="109"/>
      <c r="AR40" s="110"/>
    </row>
    <row r="41" spans="2:44">
      <c r="B41" s="95" t="s">
        <v>35</v>
      </c>
      <c r="C41" s="74">
        <v>390.25070431372546</v>
      </c>
      <c r="D41" s="74">
        <v>428.04945254901952</v>
      </c>
      <c r="E41" s="74">
        <v>380.61601882352943</v>
      </c>
      <c r="F41" s="74">
        <v>22.101364705882354</v>
      </c>
      <c r="G41" s="74">
        <v>25.332069019607843</v>
      </c>
      <c r="H41" s="74">
        <v>47.43343372549019</v>
      </c>
      <c r="I41" s="74">
        <v>355.64</v>
      </c>
      <c r="J41" s="74"/>
      <c r="K41" s="74">
        <v>-0.37048780212794985</v>
      </c>
      <c r="L41" s="74">
        <v>37.798748235294113</v>
      </c>
      <c r="M41" s="74">
        <v>15.697383529411765</v>
      </c>
      <c r="N41" s="74">
        <v>-17.538343529411765</v>
      </c>
      <c r="O41" s="74">
        <v>-1.4704721978720505</v>
      </c>
      <c r="P41" s="74"/>
      <c r="Q41" s="74">
        <v>21.7308769037544</v>
      </c>
      <c r="R41" s="74">
        <v>272.04203921568626</v>
      </c>
      <c r="S41" s="74"/>
      <c r="T41" s="74">
        <v>21.363011764705881</v>
      </c>
      <c r="U41" s="74">
        <v>22.565706666666667</v>
      </c>
      <c r="V41" s="74">
        <v>28.774434509803921</v>
      </c>
      <c r="W41" s="74"/>
      <c r="X41" s="74">
        <v>37.598572549019607</v>
      </c>
      <c r="Y41" s="74">
        <v>21.530701217479894</v>
      </c>
      <c r="Z41" s="74">
        <v>335.84065568627449</v>
      </c>
      <c r="AA41" s="104"/>
      <c r="AB41" s="242">
        <v>60.946462715105163</v>
      </c>
      <c r="AE41" s="106"/>
      <c r="AF41" s="106"/>
      <c r="AG41" s="106"/>
      <c r="AH41" s="106"/>
      <c r="AI41" s="107"/>
      <c r="AJ41" s="107"/>
      <c r="AK41" s="108"/>
      <c r="AL41" s="108"/>
      <c r="AM41" s="108"/>
      <c r="AN41" s="109"/>
      <c r="AO41" s="109"/>
      <c r="AP41" s="109"/>
      <c r="AQ41" s="109"/>
      <c r="AR41" s="110"/>
    </row>
    <row r="42" spans="2:44">
      <c r="B42" s="95" t="s">
        <v>36</v>
      </c>
      <c r="C42" s="74">
        <v>375.2646092613852</v>
      </c>
      <c r="D42" s="74">
        <v>450.71431458094128</v>
      </c>
      <c r="E42" s="74">
        <v>403.73278224263282</v>
      </c>
      <c r="F42" s="74">
        <v>22.495605051664743</v>
      </c>
      <c r="G42" s="74">
        <v>24.485927286643694</v>
      </c>
      <c r="H42" s="74">
        <v>46.98153233830844</v>
      </c>
      <c r="I42" s="74">
        <v>343.93664906238024</v>
      </c>
      <c r="J42" s="74"/>
      <c r="K42" s="74">
        <v>33.795824150485807</v>
      </c>
      <c r="L42" s="74">
        <v>75.449705319556031</v>
      </c>
      <c r="M42" s="74">
        <v>52.954100267891292</v>
      </c>
      <c r="N42" s="74">
        <v>-52.981321086873315</v>
      </c>
      <c r="O42" s="74">
        <v>-33.823044969467816</v>
      </c>
      <c r="P42" s="74"/>
      <c r="Q42" s="74">
        <v>56.291429202150546</v>
      </c>
      <c r="R42" s="74">
        <v>323.28725602755441</v>
      </c>
      <c r="S42" s="74"/>
      <c r="T42" s="74">
        <v>57.965933409873685</v>
      </c>
      <c r="U42" s="74">
        <v>57.889074626865643</v>
      </c>
      <c r="V42" s="74">
        <v>29.452926138538064</v>
      </c>
      <c r="W42" s="74"/>
      <c r="X42" s="74">
        <v>74.54661461921161</v>
      </c>
      <c r="Y42" s="74">
        <v>55.388338501806111</v>
      </c>
      <c r="Z42" s="74">
        <v>398.13810332950612</v>
      </c>
      <c r="AA42" s="104"/>
      <c r="AB42" s="242">
        <v>62.45219885277249</v>
      </c>
      <c r="AE42" s="106"/>
      <c r="AF42" s="106"/>
      <c r="AG42" s="106"/>
      <c r="AH42" s="106"/>
      <c r="AI42" s="107"/>
      <c r="AJ42" s="107"/>
      <c r="AK42" s="108"/>
      <c r="AL42" s="108"/>
      <c r="AM42" s="108"/>
      <c r="AN42" s="109"/>
      <c r="AO42" s="109"/>
      <c r="AP42" s="109"/>
      <c r="AQ42" s="109"/>
      <c r="AR42" s="110"/>
    </row>
    <row r="43" spans="2:44">
      <c r="B43" s="95" t="s">
        <v>37</v>
      </c>
      <c r="C43" s="74">
        <v>378.85071652954372</v>
      </c>
      <c r="D43" s="74">
        <v>459.52023934181005</v>
      </c>
      <c r="E43" s="74">
        <v>416.46134031413612</v>
      </c>
      <c r="F43" s="74">
        <v>18.684047868362004</v>
      </c>
      <c r="G43" s="74">
        <v>24.374851159311891</v>
      </c>
      <c r="H43" s="74">
        <v>43.058899027673895</v>
      </c>
      <c r="I43" s="74">
        <v>347.03729543754673</v>
      </c>
      <c r="J43" s="74"/>
      <c r="K43" s="74">
        <v>46.825497814411726</v>
      </c>
      <c r="L43" s="74">
        <v>80.669522812266266</v>
      </c>
      <c r="M43" s="74">
        <v>61.985474943904265</v>
      </c>
      <c r="N43" s="74">
        <v>-54.836373971578155</v>
      </c>
      <c r="O43" s="74">
        <v>-39.676396842085609</v>
      </c>
      <c r="P43" s="74"/>
      <c r="Q43" s="74">
        <v>65.509545682773719</v>
      </c>
      <c r="R43" s="74">
        <v>390.86133133881827</v>
      </c>
      <c r="S43" s="74"/>
      <c r="T43" s="74">
        <v>77.640269259536282</v>
      </c>
      <c r="U43" s="74">
        <v>72.145053103964102</v>
      </c>
      <c r="V43" s="74">
        <v>31.527081525804039</v>
      </c>
      <c r="W43" s="74"/>
      <c r="X43" s="74">
        <v>80.55217053103965</v>
      </c>
      <c r="Y43" s="74">
        <v>65.39219340154709</v>
      </c>
      <c r="Z43" s="74">
        <v>467.39848915482423</v>
      </c>
      <c r="AA43" s="104"/>
      <c r="AB43" s="242">
        <v>63.910133843212236</v>
      </c>
      <c r="AE43" s="106"/>
      <c r="AF43" s="106"/>
      <c r="AG43" s="106"/>
      <c r="AH43" s="106"/>
      <c r="AI43" s="107"/>
      <c r="AJ43" s="107"/>
      <c r="AK43" s="108"/>
      <c r="AL43" s="108"/>
      <c r="AM43" s="108"/>
      <c r="AN43" s="109"/>
      <c r="AO43" s="109"/>
      <c r="AP43" s="109"/>
      <c r="AQ43" s="109"/>
      <c r="AR43" s="110"/>
    </row>
    <row r="44" spans="2:44">
      <c r="B44" s="95" t="s">
        <v>38</v>
      </c>
      <c r="C44" s="74">
        <v>404.90257692307694</v>
      </c>
      <c r="D44" s="74">
        <v>472.68213905325433</v>
      </c>
      <c r="E44" s="74">
        <v>429.47893491124256</v>
      </c>
      <c r="F44" s="74">
        <v>18.979639053254434</v>
      </c>
      <c r="G44" s="74">
        <v>24.223565088757393</v>
      </c>
      <c r="H44" s="74">
        <v>43.203204142011828</v>
      </c>
      <c r="I44" s="74">
        <v>372.87733727810644</v>
      </c>
      <c r="J44" s="74"/>
      <c r="K44" s="74">
        <v>38.52341323474775</v>
      </c>
      <c r="L44" s="74">
        <v>67.77956213017751</v>
      </c>
      <c r="M44" s="74">
        <v>48.799923076923065</v>
      </c>
      <c r="N44" s="74">
        <v>-37.778239644970405</v>
      </c>
      <c r="O44" s="74">
        <v>-27.501729802795083</v>
      </c>
      <c r="P44" s="74"/>
      <c r="Q44" s="74">
        <v>57.503052288002173</v>
      </c>
      <c r="R44" s="74">
        <v>448.72781065088753</v>
      </c>
      <c r="S44" s="74"/>
      <c r="T44" s="74">
        <v>60.386384615384614</v>
      </c>
      <c r="U44" s="74">
        <v>56.853813609467451</v>
      </c>
      <c r="V44" s="74">
        <v>35.252985207100593</v>
      </c>
      <c r="W44" s="74"/>
      <c r="X44" s="74">
        <v>70.719502958579866</v>
      </c>
      <c r="Y44" s="74">
        <v>60.44299311640453</v>
      </c>
      <c r="Z44" s="74">
        <v>525.98790828402355</v>
      </c>
      <c r="AA44" s="104"/>
      <c r="AB44" s="242">
        <v>64.627151051625248</v>
      </c>
      <c r="AE44" s="106"/>
      <c r="AF44" s="106"/>
      <c r="AG44" s="106"/>
      <c r="AH44" s="106"/>
      <c r="AI44" s="107"/>
      <c r="AJ44" s="107"/>
      <c r="AK44" s="108"/>
      <c r="AL44" s="108"/>
      <c r="AM44" s="108"/>
      <c r="AN44" s="109"/>
      <c r="AO44" s="109"/>
      <c r="AP44" s="109"/>
      <c r="AQ44" s="109"/>
      <c r="AR44" s="110"/>
    </row>
    <row r="45" spans="2:44">
      <c r="B45" s="95" t="s">
        <v>39</v>
      </c>
      <c r="C45" s="74">
        <v>426.80105134649898</v>
      </c>
      <c r="D45" s="74">
        <v>479.84846247755826</v>
      </c>
      <c r="E45" s="74">
        <v>437.4255569120287</v>
      </c>
      <c r="F45" s="74">
        <v>18.87832818671454</v>
      </c>
      <c r="G45" s="74">
        <v>23.544577378815077</v>
      </c>
      <c r="H45" s="74">
        <v>42.422905565529618</v>
      </c>
      <c r="I45" s="74">
        <v>391.44512459605016</v>
      </c>
      <c r="J45" s="74"/>
      <c r="K45" s="74">
        <v>16.813686787652866</v>
      </c>
      <c r="L45" s="74">
        <v>53.047411131059242</v>
      </c>
      <c r="M45" s="74">
        <v>34.169082944344694</v>
      </c>
      <c r="N45" s="74">
        <v>-19.443205745062834</v>
      </c>
      <c r="O45" s="74">
        <v>-2.0878095883709995</v>
      </c>
      <c r="P45" s="74"/>
      <c r="Q45" s="74">
        <v>35.69201497436741</v>
      </c>
      <c r="R45" s="74">
        <v>483.90175942549371</v>
      </c>
      <c r="S45" s="74"/>
      <c r="T45" s="74">
        <v>53.089476481148999</v>
      </c>
      <c r="U45" s="74">
        <v>47.380607540394962</v>
      </c>
      <c r="V45" s="74">
        <v>39.249976301615789</v>
      </c>
      <c r="W45" s="74"/>
      <c r="X45" s="74">
        <v>55.793677558348286</v>
      </c>
      <c r="Y45" s="74">
        <v>38.438281401656447</v>
      </c>
      <c r="Z45" s="74">
        <v>566.9132208258527</v>
      </c>
      <c r="AA45" s="104"/>
      <c r="AB45" s="242">
        <v>66.563097514340356</v>
      </c>
      <c r="AE45" s="106"/>
      <c r="AF45" s="106"/>
      <c r="AG45" s="106"/>
      <c r="AH45" s="106"/>
      <c r="AI45" s="107"/>
      <c r="AJ45" s="107"/>
      <c r="AK45" s="108"/>
      <c r="AL45" s="108"/>
      <c r="AM45" s="108"/>
      <c r="AN45" s="109"/>
      <c r="AO45" s="109"/>
      <c r="AP45" s="109"/>
      <c r="AQ45" s="109"/>
      <c r="AR45" s="110"/>
    </row>
    <row r="46" spans="2:44">
      <c r="B46" s="95" t="s">
        <v>40</v>
      </c>
      <c r="C46" s="74">
        <v>428.55328907330568</v>
      </c>
      <c r="D46" s="74">
        <v>468.63838174273866</v>
      </c>
      <c r="E46" s="74">
        <v>434.49508990318117</v>
      </c>
      <c r="F46" s="74">
        <v>11.050273858921161</v>
      </c>
      <c r="G46" s="74">
        <v>23.093017980636237</v>
      </c>
      <c r="H46" s="74">
        <v>34.143291839557399</v>
      </c>
      <c r="I46" s="74">
        <v>396.25460304287685</v>
      </c>
      <c r="J46" s="74"/>
      <c r="K46" s="74">
        <v>23.242776288662178</v>
      </c>
      <c r="L46" s="74">
        <v>40.085092669432917</v>
      </c>
      <c r="M46" s="74">
        <v>29.034818810511752</v>
      </c>
      <c r="N46" s="74">
        <v>-5.6770456431535266</v>
      </c>
      <c r="O46" s="74">
        <v>0.11499687869604686</v>
      </c>
      <c r="P46" s="74"/>
      <c r="Q46" s="74">
        <v>34.293050147583344</v>
      </c>
      <c r="R46" s="74">
        <v>502.02213001383126</v>
      </c>
      <c r="S46" s="74"/>
      <c r="T46" s="74">
        <v>36.320650069156294</v>
      </c>
      <c r="U46" s="74">
        <v>32.726923928077447</v>
      </c>
      <c r="V46" s="74">
        <v>39.879654218533886</v>
      </c>
      <c r="W46" s="74"/>
      <c r="X46" s="74">
        <v>42.849831258644535</v>
      </c>
      <c r="Y46" s="74">
        <v>37.057788736794954</v>
      </c>
      <c r="Z46" s="74">
        <v>580.90904840940527</v>
      </c>
      <c r="AA46" s="104"/>
      <c r="AB46" s="242">
        <v>69.120458891013385</v>
      </c>
      <c r="AE46" s="106"/>
      <c r="AF46" s="106"/>
      <c r="AG46" s="106"/>
      <c r="AH46" s="106"/>
      <c r="AI46" s="107"/>
      <c r="AJ46" s="107"/>
      <c r="AK46" s="108"/>
      <c r="AL46" s="108"/>
      <c r="AM46" s="108"/>
      <c r="AN46" s="109"/>
      <c r="AO46" s="109"/>
      <c r="AP46" s="109"/>
      <c r="AQ46" s="109"/>
      <c r="AR46" s="110"/>
    </row>
    <row r="47" spans="2:44">
      <c r="B47" s="95" t="s">
        <v>41</v>
      </c>
      <c r="C47" s="74">
        <v>461.71821375085091</v>
      </c>
      <c r="D47" s="74">
        <v>470.12466439754928</v>
      </c>
      <c r="E47" s="74">
        <v>437.39177127297478</v>
      </c>
      <c r="F47" s="74">
        <v>6.1051082368958465</v>
      </c>
      <c r="G47" s="74">
        <v>26.62778488767869</v>
      </c>
      <c r="H47" s="74">
        <v>32.732893124574538</v>
      </c>
      <c r="I47" s="74">
        <v>428.12943771272973</v>
      </c>
      <c r="J47" s="74"/>
      <c r="K47" s="74">
        <v>17.865721091751432</v>
      </c>
      <c r="L47" s="74">
        <v>8.406450646698433</v>
      </c>
      <c r="M47" s="74">
        <v>2.3013424098025865</v>
      </c>
      <c r="N47" s="74">
        <v>26.961023825731782</v>
      </c>
      <c r="O47" s="74">
        <v>11.396645143782944</v>
      </c>
      <c r="P47" s="74"/>
      <c r="Q47" s="74">
        <v>23.970829328647277</v>
      </c>
      <c r="R47" s="74">
        <v>510.68155207624233</v>
      </c>
      <c r="S47" s="74"/>
      <c r="T47" s="74">
        <v>5.0455793056501017</v>
      </c>
      <c r="U47" s="74">
        <v>1.6946766507828452</v>
      </c>
      <c r="V47" s="74">
        <v>41.708982981620146</v>
      </c>
      <c r="W47" s="74"/>
      <c r="X47" s="74">
        <v>13.511842069434987</v>
      </c>
      <c r="Y47" s="74">
        <v>29.076220751383836</v>
      </c>
      <c r="Z47" s="74">
        <v>573.60105105513946</v>
      </c>
      <c r="AA47" s="104"/>
      <c r="AB47" s="242">
        <v>70.219885277246661</v>
      </c>
      <c r="AE47" s="106"/>
      <c r="AF47" s="106"/>
      <c r="AG47" s="106"/>
      <c r="AH47" s="106"/>
      <c r="AI47" s="107"/>
      <c r="AJ47" s="107"/>
      <c r="AK47" s="108"/>
      <c r="AL47" s="108"/>
      <c r="AM47" s="108"/>
      <c r="AN47" s="109"/>
      <c r="AO47" s="109"/>
      <c r="AP47" s="109"/>
      <c r="AQ47" s="109"/>
      <c r="AR47" s="110"/>
    </row>
    <row r="48" spans="2:44">
      <c r="B48" s="95" t="s">
        <v>42</v>
      </c>
      <c r="C48" s="74">
        <v>483.6785515619751</v>
      </c>
      <c r="D48" s="74">
        <v>477.47212092710782</v>
      </c>
      <c r="E48" s="74">
        <v>443.17372119583467</v>
      </c>
      <c r="F48" s="74">
        <v>7.9337185085656694</v>
      </c>
      <c r="G48" s="74">
        <v>26.364681222707425</v>
      </c>
      <c r="H48" s="74">
        <v>34.298399731273093</v>
      </c>
      <c r="I48" s="74">
        <v>450.179848169298</v>
      </c>
      <c r="J48" s="74"/>
      <c r="K48" s="74">
        <v>5.6408577390095767</v>
      </c>
      <c r="L48" s="74">
        <v>-6.2064306348673171</v>
      </c>
      <c r="M48" s="74">
        <v>-14.140149143432987</v>
      </c>
      <c r="N48" s="74">
        <v>40.018547531071547</v>
      </c>
      <c r="O48" s="74">
        <v>20.237540648628983</v>
      </c>
      <c r="P48" s="74"/>
      <c r="Q48" s="74">
        <v>13.574576247575248</v>
      </c>
      <c r="R48" s="74">
        <v>502.86704736311725</v>
      </c>
      <c r="S48" s="74"/>
      <c r="T48" s="74">
        <v>-6.3877326167282504</v>
      </c>
      <c r="U48" s="74">
        <v>-8.6294121598925084</v>
      </c>
      <c r="V48" s="74">
        <v>40.497803157541149</v>
      </c>
      <c r="W48" s="74"/>
      <c r="X48" s="74">
        <v>-2.049134027544508</v>
      </c>
      <c r="Y48" s="74">
        <v>17.731872854898057</v>
      </c>
      <c r="Z48" s="74">
        <v>567.79142761168964</v>
      </c>
      <c r="AA48" s="104"/>
      <c r="AB48" s="242">
        <v>71.152007648183556</v>
      </c>
      <c r="AE48" s="106"/>
      <c r="AF48" s="106"/>
      <c r="AG48" s="106"/>
      <c r="AH48" s="106"/>
      <c r="AI48" s="107"/>
      <c r="AJ48" s="107"/>
      <c r="AK48" s="108"/>
      <c r="AL48" s="108"/>
      <c r="AM48" s="108"/>
      <c r="AN48" s="109"/>
      <c r="AO48" s="109"/>
      <c r="AP48" s="109"/>
      <c r="AQ48" s="109"/>
      <c r="AR48" s="110"/>
    </row>
    <row r="49" spans="1:44">
      <c r="B49" s="95" t="s">
        <v>43</v>
      </c>
      <c r="C49" s="74">
        <v>512.96147544269957</v>
      </c>
      <c r="D49" s="74">
        <v>492.78097961911118</v>
      </c>
      <c r="E49" s="74">
        <v>456.6291506849314</v>
      </c>
      <c r="F49" s="74">
        <v>8.9984657534246555</v>
      </c>
      <c r="G49" s="74">
        <v>27.15336318075509</v>
      </c>
      <c r="H49" s="74">
        <v>36.151828934179747</v>
      </c>
      <c r="I49" s="74">
        <v>479.94100634814555</v>
      </c>
      <c r="J49" s="74"/>
      <c r="K49" s="74">
        <v>-8.0623890852757842</v>
      </c>
      <c r="L49" s="74">
        <v>-20.18049582358837</v>
      </c>
      <c r="M49" s="74">
        <v>-29.17896157701303</v>
      </c>
      <c r="N49" s="74">
        <v>49.721520882058122</v>
      </c>
      <c r="O49" s="74">
        <v>28.604948390320878</v>
      </c>
      <c r="P49" s="74"/>
      <c r="Q49" s="74">
        <v>0.93607666814887003</v>
      </c>
      <c r="R49" s="74">
        <v>488.29642499164709</v>
      </c>
      <c r="S49" s="74"/>
      <c r="T49" s="74">
        <v>-12.772872702973604</v>
      </c>
      <c r="U49" s="74">
        <v>-11.257518209154693</v>
      </c>
      <c r="V49" s="74">
        <v>35.177472769796189</v>
      </c>
      <c r="W49" s="74"/>
      <c r="X49" s="74">
        <v>-15.061281657200128</v>
      </c>
      <c r="Y49" s="74">
        <v>6.055290834537109</v>
      </c>
      <c r="Z49" s="74">
        <v>555.48506247911791</v>
      </c>
      <c r="AA49" s="104"/>
      <c r="AB49" s="242">
        <v>71.534416826003834</v>
      </c>
      <c r="AE49" s="106"/>
      <c r="AF49" s="106"/>
      <c r="AG49" s="106"/>
      <c r="AH49" s="106"/>
      <c r="AI49" s="107"/>
      <c r="AJ49" s="107"/>
      <c r="AK49" s="108"/>
      <c r="AL49" s="108"/>
      <c r="AM49" s="108"/>
      <c r="AN49" s="109"/>
      <c r="AO49" s="109"/>
      <c r="AP49" s="109"/>
      <c r="AQ49" s="109"/>
      <c r="AR49" s="110"/>
    </row>
    <row r="50" spans="1:44">
      <c r="B50" s="95" t="s">
        <v>44</v>
      </c>
      <c r="C50" s="74">
        <v>539.94828150572823</v>
      </c>
      <c r="D50" s="74">
        <v>513.08029067103109</v>
      </c>
      <c r="E50" s="74">
        <v>476.96230441898518</v>
      </c>
      <c r="F50" s="74">
        <v>8.7624327332242213</v>
      </c>
      <c r="G50" s="74">
        <v>27.355553518821601</v>
      </c>
      <c r="H50" s="74">
        <v>36.117986252045817</v>
      </c>
      <c r="I50" s="74">
        <v>503.41121047463167</v>
      </c>
      <c r="J50" s="74"/>
      <c r="K50" s="74">
        <v>-18.477119381826149</v>
      </c>
      <c r="L50" s="74">
        <v>-26.86799083469721</v>
      </c>
      <c r="M50" s="74">
        <v>-35.630423567921433</v>
      </c>
      <c r="N50" s="74">
        <v>54.780954500818325</v>
      </c>
      <c r="O50" s="74">
        <v>37.627650314723041</v>
      </c>
      <c r="P50" s="74"/>
      <c r="Q50" s="74">
        <v>-9.7146866486019299</v>
      </c>
      <c r="R50" s="74">
        <v>433.7390507364974</v>
      </c>
      <c r="S50" s="74"/>
      <c r="T50" s="74">
        <v>-48.71381211129296</v>
      </c>
      <c r="U50" s="74">
        <v>-50.017631423895246</v>
      </c>
      <c r="V50" s="74">
        <v>35.824900818330605</v>
      </c>
      <c r="W50" s="74"/>
      <c r="X50" s="74">
        <v>-22.779859901800322</v>
      </c>
      <c r="Y50" s="74">
        <v>-5.6265557157050399</v>
      </c>
      <c r="Z50" s="74">
        <v>529.29038036006546</v>
      </c>
      <c r="AA50" s="104"/>
      <c r="AB50" s="242">
        <v>73.016252390057375</v>
      </c>
      <c r="AE50" s="106"/>
      <c r="AF50" s="106"/>
      <c r="AG50" s="106"/>
      <c r="AH50" s="106"/>
      <c r="AI50" s="107"/>
      <c r="AJ50" s="107"/>
      <c r="AK50" s="108"/>
      <c r="AL50" s="108"/>
      <c r="AM50" s="108"/>
      <c r="AN50" s="109"/>
      <c r="AO50" s="109"/>
      <c r="AP50" s="109"/>
      <c r="AQ50" s="109"/>
      <c r="AR50" s="110"/>
    </row>
    <row r="51" spans="1:44">
      <c r="B51" s="95" t="s">
        <v>45</v>
      </c>
      <c r="C51" s="74">
        <v>540.26069036845513</v>
      </c>
      <c r="D51" s="74">
        <v>540.24716742081443</v>
      </c>
      <c r="E51" s="74">
        <v>494.7167550096961</v>
      </c>
      <c r="F51" s="74">
        <v>17.302611506140916</v>
      </c>
      <c r="G51" s="74">
        <v>28.227800904977375</v>
      </c>
      <c r="H51" s="74">
        <v>45.530412411118284</v>
      </c>
      <c r="I51" s="74">
        <v>504.31128636069815</v>
      </c>
      <c r="J51" s="74"/>
      <c r="K51" s="74">
        <v>-7.4621467958905967</v>
      </c>
      <c r="L51" s="74">
        <v>-1.3522947640594698E-2</v>
      </c>
      <c r="M51" s="74">
        <v>-17.316134453781512</v>
      </c>
      <c r="N51" s="74">
        <v>24.124938590820939</v>
      </c>
      <c r="O51" s="74">
        <v>14.270950932930027</v>
      </c>
      <c r="P51" s="74"/>
      <c r="Q51" s="74">
        <v>9.8404647102503198</v>
      </c>
      <c r="R51" s="74">
        <v>436.92643826761469</v>
      </c>
      <c r="S51" s="74"/>
      <c r="T51" s="74">
        <v>3.7472087912087906</v>
      </c>
      <c r="U51" s="74">
        <v>5.4281111829347122</v>
      </c>
      <c r="V51" s="74">
        <v>30.076387847446668</v>
      </c>
      <c r="W51" s="74"/>
      <c r="X51" s="74">
        <v>4.9642740788623136</v>
      </c>
      <c r="Y51" s="74">
        <v>14.818261736753227</v>
      </c>
      <c r="Z51" s="74">
        <v>519.58816031027789</v>
      </c>
      <c r="AA51" s="104"/>
      <c r="AB51" s="242">
        <v>73.94837476099427</v>
      </c>
      <c r="AE51" s="106"/>
      <c r="AF51" s="106"/>
      <c r="AG51" s="106"/>
      <c r="AH51" s="106"/>
      <c r="AI51" s="107"/>
      <c r="AJ51" s="107"/>
      <c r="AK51" s="108"/>
      <c r="AL51" s="108"/>
      <c r="AM51" s="108"/>
      <c r="AN51" s="109"/>
      <c r="AO51" s="109"/>
      <c r="AP51" s="109"/>
      <c r="AQ51" s="109"/>
      <c r="AR51" s="110"/>
    </row>
    <row r="52" spans="1:44">
      <c r="B52" s="95" t="s">
        <v>46</v>
      </c>
      <c r="C52" s="74">
        <v>536.4171078090418</v>
      </c>
      <c r="D52" s="74">
        <v>570.90104584255437</v>
      </c>
      <c r="E52" s="74">
        <v>520.92982611444813</v>
      </c>
      <c r="F52" s="74">
        <v>19.759908947202018</v>
      </c>
      <c r="G52" s="74">
        <v>30.211310780904192</v>
      </c>
      <c r="H52" s="74">
        <v>49.971219728106213</v>
      </c>
      <c r="I52" s="74">
        <v>500.9886942775845</v>
      </c>
      <c r="J52" s="74"/>
      <c r="K52" s="74">
        <v>15.835102456169677</v>
      </c>
      <c r="L52" s="74">
        <v>34.48393803351248</v>
      </c>
      <c r="M52" s="74">
        <v>14.724029086310461</v>
      </c>
      <c r="N52" s="74">
        <v>-11.947482769522603</v>
      </c>
      <c r="O52" s="74">
        <v>-13.058556139381816</v>
      </c>
      <c r="P52" s="74"/>
      <c r="Q52" s="74">
        <v>35.595011403371693</v>
      </c>
      <c r="R52" s="74">
        <v>471.17951312045506</v>
      </c>
      <c r="S52" s="74"/>
      <c r="T52" s="74">
        <v>28.772110022130882</v>
      </c>
      <c r="U52" s="74">
        <v>32.454770787227304</v>
      </c>
      <c r="V52" s="74">
        <v>27.626569712298444</v>
      </c>
      <c r="W52" s="74"/>
      <c r="X52" s="74">
        <v>38.144111286753066</v>
      </c>
      <c r="Y52" s="74">
        <v>39.255184656612293</v>
      </c>
      <c r="Z52" s="74">
        <v>537.40126715143833</v>
      </c>
      <c r="AA52" s="104"/>
      <c r="AB52" s="242">
        <v>75.59751434034419</v>
      </c>
      <c r="AE52" s="106"/>
      <c r="AF52" s="106"/>
      <c r="AG52" s="106"/>
      <c r="AH52" s="106"/>
      <c r="AI52" s="107"/>
      <c r="AJ52" s="107"/>
      <c r="AK52" s="108"/>
      <c r="AL52" s="108"/>
      <c r="AM52" s="108"/>
      <c r="AN52" s="109"/>
      <c r="AO52" s="109"/>
      <c r="AP52" s="109"/>
      <c r="AQ52" s="109"/>
      <c r="AR52" s="110"/>
    </row>
    <row r="53" spans="1:44">
      <c r="B53" s="95" t="s">
        <v>47</v>
      </c>
      <c r="C53" s="74">
        <v>566.99214095826892</v>
      </c>
      <c r="D53" s="74">
        <v>604.80205007727977</v>
      </c>
      <c r="E53" s="74">
        <v>556.31679752704792</v>
      </c>
      <c r="F53" s="74">
        <v>18.882967542503863</v>
      </c>
      <c r="G53" s="74">
        <v>29.602285007727978</v>
      </c>
      <c r="H53" s="74">
        <v>48.485252550231841</v>
      </c>
      <c r="I53" s="74">
        <v>530.58422751159196</v>
      </c>
      <c r="J53" s="74"/>
      <c r="K53" s="74">
        <v>24.560137595129781</v>
      </c>
      <c r="L53" s="74">
        <v>37.809909119010818</v>
      </c>
      <c r="M53" s="74">
        <v>18.926941576506955</v>
      </c>
      <c r="N53" s="74">
        <v>-14.162225656877897</v>
      </c>
      <c r="O53" s="74">
        <v>-19.79542167550072</v>
      </c>
      <c r="P53" s="74"/>
      <c r="Q53" s="74">
        <v>43.443105137633644</v>
      </c>
      <c r="R53" s="74">
        <v>505.70139103554868</v>
      </c>
      <c r="S53" s="74"/>
      <c r="T53" s="74">
        <v>50.946505100463682</v>
      </c>
      <c r="U53" s="74">
        <v>49.691951777434312</v>
      </c>
      <c r="V53" s="74">
        <v>28.72280432766615</v>
      </c>
      <c r="W53" s="74"/>
      <c r="X53" s="74">
        <v>46.836226275115919</v>
      </c>
      <c r="Y53" s="74">
        <v>52.469422293738752</v>
      </c>
      <c r="Z53" s="74">
        <v>582.14895579598146</v>
      </c>
      <c r="AA53" s="104"/>
      <c r="AB53" s="242">
        <v>77.318355640535373</v>
      </c>
      <c r="AE53" s="106"/>
      <c r="AF53" s="106"/>
      <c r="AG53" s="106"/>
      <c r="AH53" s="106"/>
      <c r="AI53" s="107"/>
      <c r="AJ53" s="107"/>
      <c r="AK53" s="108"/>
      <c r="AL53" s="108"/>
      <c r="AM53" s="108"/>
      <c r="AN53" s="109"/>
      <c r="AO53" s="109"/>
      <c r="AP53" s="109"/>
      <c r="AQ53" s="109"/>
      <c r="AR53" s="110"/>
    </row>
    <row r="54" spans="1:44">
      <c r="B54" s="95" t="s">
        <v>48</v>
      </c>
      <c r="C54" s="74">
        <v>592.53931466425774</v>
      </c>
      <c r="D54" s="74">
        <v>641.84777356218001</v>
      </c>
      <c r="E54" s="74">
        <v>583.71146522131892</v>
      </c>
      <c r="F54" s="74">
        <v>27.308757603131582</v>
      </c>
      <c r="G54" s="74">
        <v>30.827550737729599</v>
      </c>
      <c r="H54" s="74">
        <v>58.136308340861184</v>
      </c>
      <c r="I54" s="74">
        <v>555.29150978620885</v>
      </c>
      <c r="J54" s="74"/>
      <c r="K54" s="74">
        <v>32.961231368491596</v>
      </c>
      <c r="L54" s="74">
        <v>49.308458897922307</v>
      </c>
      <c r="M54" s="74">
        <v>21.999701294790725</v>
      </c>
      <c r="N54" s="74">
        <v>-24.366981029810297</v>
      </c>
      <c r="O54" s="74">
        <v>-35.328511103511161</v>
      </c>
      <c r="P54" s="74"/>
      <c r="Q54" s="74">
        <v>60.269988971623164</v>
      </c>
      <c r="R54" s="74">
        <v>562.52815417043053</v>
      </c>
      <c r="S54" s="74"/>
      <c r="T54" s="74">
        <v>51.79416561276723</v>
      </c>
      <c r="U54" s="74">
        <v>51.676998494429384</v>
      </c>
      <c r="V54" s="74">
        <v>31.18031195423065</v>
      </c>
      <c r="W54" s="74"/>
      <c r="X54" s="74">
        <v>54.293730803974704</v>
      </c>
      <c r="Y54" s="74">
        <v>65.255260877675553</v>
      </c>
      <c r="Z54" s="74">
        <v>636.44926708822641</v>
      </c>
      <c r="AA54" s="104"/>
      <c r="AB54" s="242">
        <v>79.373804971319316</v>
      </c>
      <c r="AE54" s="106"/>
      <c r="AF54" s="106"/>
      <c r="AG54" s="106"/>
      <c r="AH54" s="106"/>
      <c r="AI54" s="107"/>
      <c r="AJ54" s="107"/>
      <c r="AK54" s="108"/>
      <c r="AL54" s="108"/>
      <c r="AM54" s="108"/>
      <c r="AN54" s="109"/>
      <c r="AO54" s="109"/>
      <c r="AP54" s="109"/>
      <c r="AQ54" s="109"/>
      <c r="AR54" s="110"/>
    </row>
    <row r="55" spans="1:44">
      <c r="B55" s="95" t="s">
        <v>49</v>
      </c>
      <c r="C55" s="74">
        <v>619.16449633323543</v>
      </c>
      <c r="D55" s="74">
        <v>665.01175946025216</v>
      </c>
      <c r="E55" s="74">
        <v>601.97438075682021</v>
      </c>
      <c r="F55" s="74">
        <v>31.282426518040481</v>
      </c>
      <c r="G55" s="74">
        <v>31.754952185391609</v>
      </c>
      <c r="H55" s="74">
        <v>63.037378703432076</v>
      </c>
      <c r="I55" s="74">
        <v>578.36773481959517</v>
      </c>
      <c r="J55" s="74"/>
      <c r="K55" s="74">
        <v>24.193771864243985</v>
      </c>
      <c r="L55" s="74">
        <v>45.84726312701671</v>
      </c>
      <c r="M55" s="74">
        <v>14.56483660897624</v>
      </c>
      <c r="N55" s="74">
        <v>-19.973721325902023</v>
      </c>
      <c r="O55" s="74">
        <v>-29.602656581169768</v>
      </c>
      <c r="P55" s="74"/>
      <c r="Q55" s="74">
        <v>55.476198382284458</v>
      </c>
      <c r="R55" s="74">
        <v>597.95975359342913</v>
      </c>
      <c r="S55" s="74"/>
      <c r="T55" s="74">
        <v>52.824687591669104</v>
      </c>
      <c r="U55" s="74">
        <v>50.56024640657084</v>
      </c>
      <c r="V55" s="74">
        <v>32.486446465239069</v>
      </c>
      <c r="W55" s="74"/>
      <c r="X55" s="74">
        <v>51.955731299501316</v>
      </c>
      <c r="Y55" s="74">
        <v>61.584666554769065</v>
      </c>
      <c r="Z55" s="74">
        <v>679.46981754180104</v>
      </c>
      <c r="AA55" s="104"/>
      <c r="AB55" s="242">
        <v>81.477055449330791</v>
      </c>
      <c r="AE55" s="106"/>
      <c r="AF55" s="106"/>
      <c r="AG55" s="106"/>
      <c r="AH55" s="106"/>
      <c r="AI55" s="107"/>
      <c r="AJ55" s="107"/>
      <c r="AK55" s="108"/>
      <c r="AL55" s="108"/>
      <c r="AM55" s="108"/>
      <c r="AN55" s="109"/>
      <c r="AO55" s="109"/>
      <c r="AP55" s="109"/>
      <c r="AQ55" s="109"/>
      <c r="AR55" s="110"/>
    </row>
    <row r="56" spans="1:44">
      <c r="B56" s="95" t="s">
        <v>50</v>
      </c>
      <c r="C56" s="74">
        <v>635.6725466970388</v>
      </c>
      <c r="D56" s="74">
        <v>677.47323234624139</v>
      </c>
      <c r="E56" s="74">
        <v>612.26025512528474</v>
      </c>
      <c r="F56" s="74">
        <v>32.813186788154894</v>
      </c>
      <c r="G56" s="74">
        <v>32.399790432801822</v>
      </c>
      <c r="H56" s="74">
        <v>65.212977220956716</v>
      </c>
      <c r="I56" s="74">
        <v>595.90310250569485</v>
      </c>
      <c r="J56" s="74"/>
      <c r="K56" s="74">
        <v>17.189785944226081</v>
      </c>
      <c r="L56" s="74">
        <v>41.800685649202734</v>
      </c>
      <c r="M56" s="74">
        <v>8.9874988610478344</v>
      </c>
      <c r="N56" s="74">
        <v>-12.719979498861047</v>
      </c>
      <c r="O56" s="74">
        <v>-20.922266582039292</v>
      </c>
      <c r="P56" s="74"/>
      <c r="Q56" s="74">
        <v>50.002972732380968</v>
      </c>
      <c r="R56" s="74">
        <v>623.78769931662873</v>
      </c>
      <c r="S56" s="74"/>
      <c r="T56" s="74">
        <v>44.606300683371295</v>
      </c>
      <c r="U56" s="74">
        <v>41.95436902050114</v>
      </c>
      <c r="V56" s="74">
        <v>34.263052391799548</v>
      </c>
      <c r="W56" s="74"/>
      <c r="X56" s="74">
        <v>46.20389293849658</v>
      </c>
      <c r="Y56" s="74">
        <v>54.406180021674835</v>
      </c>
      <c r="Z56" s="74">
        <v>709.27973348519367</v>
      </c>
      <c r="AA56" s="104"/>
      <c r="AB56" s="242">
        <v>83.938814531548758</v>
      </c>
      <c r="AE56" s="106"/>
      <c r="AF56" s="106"/>
      <c r="AG56" s="106"/>
      <c r="AH56" s="106"/>
      <c r="AI56" s="107"/>
      <c r="AJ56" s="107"/>
      <c r="AK56" s="108"/>
      <c r="AL56" s="108"/>
      <c r="AM56" s="108"/>
      <c r="AN56" s="109"/>
      <c r="AO56" s="109"/>
      <c r="AP56" s="109"/>
      <c r="AQ56" s="109"/>
      <c r="AR56" s="110"/>
    </row>
    <row r="57" spans="1:44">
      <c r="B57" s="95" t="s">
        <v>51</v>
      </c>
      <c r="C57" s="74">
        <v>654.8966160689464</v>
      </c>
      <c r="D57" s="74">
        <v>701.86629079788713</v>
      </c>
      <c r="E57" s="74">
        <v>633.25892688351405</v>
      </c>
      <c r="F57" s="74">
        <v>35.759997775924376</v>
      </c>
      <c r="G57" s="74">
        <v>32.847366138448706</v>
      </c>
      <c r="H57" s="74">
        <v>68.607363914373082</v>
      </c>
      <c r="I57" s="74">
        <v>611.78408451487348</v>
      </c>
      <c r="J57" s="74"/>
      <c r="K57" s="74">
        <v>30.255191455144658</v>
      </c>
      <c r="L57" s="74">
        <v>46.969674728940788</v>
      </c>
      <c r="M57" s="74">
        <v>11.209676953016404</v>
      </c>
      <c r="N57" s="74">
        <v>-18.752974145120934</v>
      </c>
      <c r="O57" s="74">
        <v>-37.798488647249194</v>
      </c>
      <c r="P57" s="74"/>
      <c r="Q57" s="74">
        <v>66.015189231069044</v>
      </c>
      <c r="R57" s="74">
        <v>648.13033083124833</v>
      </c>
      <c r="S57" s="74"/>
      <c r="T57" s="74">
        <v>38.691240478176262</v>
      </c>
      <c r="U57" s="74">
        <v>32.563547400611618</v>
      </c>
      <c r="V57" s="74">
        <v>36.526541006394218</v>
      </c>
      <c r="W57" s="74"/>
      <c r="X57" s="74">
        <v>52.707698637753687</v>
      </c>
      <c r="Y57" s="74">
        <v>71.75321313988195</v>
      </c>
      <c r="Z57" s="74">
        <v>742.32558242980258</v>
      </c>
      <c r="AA57" s="104"/>
      <c r="AB57" s="242">
        <v>85.970363288718929</v>
      </c>
      <c r="AE57" s="106"/>
      <c r="AF57" s="106"/>
      <c r="AG57" s="106"/>
      <c r="AH57" s="106"/>
      <c r="AI57" s="107"/>
      <c r="AJ57" s="107"/>
      <c r="AK57" s="108"/>
      <c r="AL57" s="108"/>
      <c r="AM57" s="108"/>
      <c r="AN57" s="109"/>
      <c r="AO57" s="109"/>
      <c r="AP57" s="109"/>
      <c r="AQ57" s="109"/>
      <c r="AR57" s="110"/>
    </row>
    <row r="58" spans="1:44">
      <c r="B58" s="95" t="s">
        <v>52</v>
      </c>
      <c r="C58" s="74">
        <v>620.86212987012971</v>
      </c>
      <c r="D58" s="74">
        <v>746.28137878787879</v>
      </c>
      <c r="E58" s="74">
        <v>653.56887445887435</v>
      </c>
      <c r="F58" s="74">
        <v>58.204692640692635</v>
      </c>
      <c r="G58" s="74">
        <v>34.507811688311683</v>
      </c>
      <c r="H58" s="74">
        <v>92.712504329004318</v>
      </c>
      <c r="I58" s="74">
        <v>573.79892207792204</v>
      </c>
      <c r="J58" s="74"/>
      <c r="K58" s="74">
        <v>64.124268233471597</v>
      </c>
      <c r="L58" s="74">
        <v>125.41924891774889</v>
      </c>
      <c r="M58" s="74">
        <v>67.214556277056275</v>
      </c>
      <c r="N58" s="74">
        <v>-96.161813852813836</v>
      </c>
      <c r="O58" s="74">
        <v>-93.071525809229172</v>
      </c>
      <c r="P58" s="74"/>
      <c r="Q58" s="74">
        <v>122.32896087416422</v>
      </c>
      <c r="R58" s="74">
        <v>868.3837662337661</v>
      </c>
      <c r="S58" s="74"/>
      <c r="T58" s="74">
        <v>185.46010173160172</v>
      </c>
      <c r="U58" s="74">
        <v>194.93183549783549</v>
      </c>
      <c r="V58" s="74">
        <v>35.867385281385275</v>
      </c>
      <c r="W58" s="74"/>
      <c r="X58" s="74">
        <v>120.80620779220777</v>
      </c>
      <c r="Y58" s="74">
        <v>117.71591974862309</v>
      </c>
      <c r="Z58" s="74">
        <v>930.5619004329003</v>
      </c>
      <c r="AA58" s="104"/>
      <c r="AB58" s="242">
        <v>88.336520076481847</v>
      </c>
      <c r="AE58" s="106"/>
      <c r="AF58" s="106"/>
      <c r="AG58" s="106"/>
      <c r="AH58" s="106"/>
      <c r="AI58" s="107"/>
      <c r="AJ58" s="107"/>
      <c r="AK58" s="108"/>
      <c r="AL58" s="108"/>
      <c r="AM58" s="108"/>
      <c r="AN58" s="109"/>
      <c r="AO58" s="109"/>
      <c r="AP58" s="109"/>
      <c r="AQ58" s="109"/>
      <c r="AR58" s="110"/>
    </row>
    <row r="59" spans="1:44">
      <c r="B59" s="95" t="s">
        <v>53</v>
      </c>
      <c r="C59" s="74">
        <v>604.78011105178848</v>
      </c>
      <c r="D59" s="74">
        <v>774.18520021356096</v>
      </c>
      <c r="E59" s="74">
        <v>680.81811211959416</v>
      </c>
      <c r="F59" s="74">
        <v>58.0331745862253</v>
      </c>
      <c r="G59" s="74">
        <v>35.333913507741585</v>
      </c>
      <c r="H59" s="74">
        <v>93.367088093966885</v>
      </c>
      <c r="I59" s="74">
        <v>559.42738280832873</v>
      </c>
      <c r="J59" s="74"/>
      <c r="K59" s="74">
        <v>77.012822128310248</v>
      </c>
      <c r="L59" s="74">
        <v>169.40508916177254</v>
      </c>
      <c r="M59" s="74">
        <v>111.37191457554722</v>
      </c>
      <c r="N59" s="74">
        <v>-143.13725360384407</v>
      </c>
      <c r="O59" s="74">
        <v>-108.77816115660708</v>
      </c>
      <c r="P59" s="74"/>
      <c r="Q59" s="74">
        <v>135.04599671453553</v>
      </c>
      <c r="R59" s="74">
        <v>1128.7641217298451</v>
      </c>
      <c r="S59" s="74"/>
      <c r="T59" s="74">
        <v>221.81231393486382</v>
      </c>
      <c r="U59" s="74">
        <v>224.88832461292043</v>
      </c>
      <c r="V59" s="74">
        <v>29.187476775226905</v>
      </c>
      <c r="W59" s="74"/>
      <c r="X59" s="74">
        <v>171.59872931126532</v>
      </c>
      <c r="Y59" s="74">
        <v>137.23963686402831</v>
      </c>
      <c r="Z59" s="74">
        <v>1202.5314148424984</v>
      </c>
      <c r="AA59" s="104"/>
      <c r="AB59" s="242">
        <v>89.531548757170185</v>
      </c>
      <c r="AC59" s="107"/>
      <c r="AE59" s="106"/>
      <c r="AF59" s="106"/>
      <c r="AG59" s="106"/>
      <c r="AH59" s="106"/>
      <c r="AI59" s="107"/>
      <c r="AJ59" s="107"/>
      <c r="AK59" s="108"/>
      <c r="AL59" s="108"/>
      <c r="AM59" s="108"/>
      <c r="AN59" s="109"/>
      <c r="AO59" s="109"/>
      <c r="AP59" s="109"/>
      <c r="AQ59" s="109"/>
      <c r="AR59" s="110"/>
    </row>
    <row r="60" spans="1:44">
      <c r="B60" s="95" t="s">
        <v>54</v>
      </c>
      <c r="C60" s="74">
        <v>634.88963817514423</v>
      </c>
      <c r="D60" s="74">
        <v>784.45282852648143</v>
      </c>
      <c r="E60" s="74">
        <v>699.48164656528581</v>
      </c>
      <c r="F60" s="74">
        <v>48.660117461982175</v>
      </c>
      <c r="G60" s="74">
        <v>36.31106449921343</v>
      </c>
      <c r="H60" s="74">
        <v>84.971181961195597</v>
      </c>
      <c r="I60" s="74">
        <v>589.04664499213425</v>
      </c>
      <c r="J60" s="74"/>
      <c r="K60" s="74">
        <v>66.867414166043417</v>
      </c>
      <c r="L60" s="74">
        <v>149.56319035133717</v>
      </c>
      <c r="M60" s="74">
        <v>100.90307288935503</v>
      </c>
      <c r="N60" s="74">
        <v>-109.63308652333509</v>
      </c>
      <c r="O60" s="74">
        <v>-75.597427800023496</v>
      </c>
      <c r="P60" s="74"/>
      <c r="Q60" s="74">
        <v>115.52753162802556</v>
      </c>
      <c r="R60" s="74">
        <v>1268.1447299423178</v>
      </c>
      <c r="S60" s="74"/>
      <c r="T60" s="74">
        <v>147.01373675930782</v>
      </c>
      <c r="U60" s="74">
        <v>141.70420346093343</v>
      </c>
      <c r="V60" s="74">
        <v>42.851444153120084</v>
      </c>
      <c r="W60" s="74"/>
      <c r="X60" s="74">
        <v>155.73387729417934</v>
      </c>
      <c r="Y60" s="74">
        <v>121.69821857086775</v>
      </c>
      <c r="Z60" s="74">
        <v>1332.2957399056111</v>
      </c>
      <c r="AA60" s="104"/>
      <c r="AB60" s="242">
        <v>91.156787762906305</v>
      </c>
      <c r="AE60" s="111"/>
      <c r="AF60" s="111"/>
      <c r="AG60" s="111"/>
      <c r="AH60" s="111"/>
      <c r="AI60" s="107"/>
      <c r="AJ60" s="107"/>
      <c r="AK60" s="108"/>
      <c r="AL60" s="108"/>
      <c r="AM60" s="108"/>
      <c r="AN60" s="109"/>
      <c r="AO60" s="109"/>
      <c r="AP60" s="109"/>
      <c r="AQ60" s="109"/>
      <c r="AR60" s="110"/>
    </row>
    <row r="61" spans="1:44">
      <c r="B61" s="95" t="s">
        <v>55</v>
      </c>
      <c r="C61" s="74">
        <v>649.47213860874047</v>
      </c>
      <c r="D61" s="74">
        <v>774.87853116110671</v>
      </c>
      <c r="E61" s="74">
        <v>699.08397000258583</v>
      </c>
      <c r="F61" s="74">
        <v>37.683049392293768</v>
      </c>
      <c r="G61" s="74">
        <v>38.111511766227039</v>
      </c>
      <c r="H61" s="74">
        <v>75.794561158520807</v>
      </c>
      <c r="I61" s="74">
        <v>601.75809257822596</v>
      </c>
      <c r="J61" s="74"/>
      <c r="K61" s="74">
        <v>53.130120158303839</v>
      </c>
      <c r="L61" s="74">
        <v>125.40639255236616</v>
      </c>
      <c r="M61" s="74">
        <v>87.723343160072389</v>
      </c>
      <c r="N61" s="74">
        <v>-83.826066718386329</v>
      </c>
      <c r="O61" s="74">
        <v>-49.232843716617786</v>
      </c>
      <c r="P61" s="74"/>
      <c r="Q61" s="74">
        <v>90.813169550597621</v>
      </c>
      <c r="R61" s="74">
        <v>1353.9843806568397</v>
      </c>
      <c r="S61" s="74"/>
      <c r="T61" s="74">
        <v>127.31824359968967</v>
      </c>
      <c r="U61" s="74">
        <v>117.05462218774242</v>
      </c>
      <c r="V61" s="74">
        <v>44.455135246961461</v>
      </c>
      <c r="W61" s="74"/>
      <c r="X61" s="74">
        <v>134.33918386346002</v>
      </c>
      <c r="Y61" s="74">
        <v>99.745960861691472</v>
      </c>
      <c r="Z61" s="74">
        <v>1460.3166237393325</v>
      </c>
      <c r="AA61" s="104"/>
      <c r="AB61" s="242">
        <v>92.423518164435961</v>
      </c>
      <c r="AC61" s="107"/>
      <c r="AE61" s="112"/>
      <c r="AF61" s="112"/>
      <c r="AG61" s="112"/>
      <c r="AH61" s="112"/>
      <c r="AI61" s="107"/>
      <c r="AJ61" s="107"/>
      <c r="AK61" s="113"/>
      <c r="AL61" s="113"/>
      <c r="AM61" s="113"/>
      <c r="AN61" s="114"/>
      <c r="AO61" s="114"/>
      <c r="AP61" s="114"/>
      <c r="AQ61" s="114"/>
      <c r="AR61" s="110"/>
    </row>
    <row r="62" spans="1:44">
      <c r="A62" s="247"/>
      <c r="B62" s="95" t="s">
        <v>56</v>
      </c>
      <c r="C62" s="74">
        <v>646.37343530007593</v>
      </c>
      <c r="D62" s="74">
        <v>775.55297847556346</v>
      </c>
      <c r="E62" s="74">
        <v>695.53570017726008</v>
      </c>
      <c r="F62" s="74">
        <v>41.445862750063313</v>
      </c>
      <c r="G62" s="74">
        <v>38.571415548240061</v>
      </c>
      <c r="H62" s="74">
        <v>80.017278298303367</v>
      </c>
      <c r="I62" s="74">
        <v>595.54032514560652</v>
      </c>
      <c r="J62" s="74"/>
      <c r="K62" s="74">
        <v>51.291536477790501</v>
      </c>
      <c r="L62" s="74">
        <v>129.17954317548748</v>
      </c>
      <c r="M62" s="74">
        <v>87.733680425424154</v>
      </c>
      <c r="N62" s="74">
        <v>-92.470743985819198</v>
      </c>
      <c r="O62" s="74">
        <v>-56.028600038185552</v>
      </c>
      <c r="P62" s="74"/>
      <c r="Q62" s="74">
        <v>92.737399227853814</v>
      </c>
      <c r="R62" s="74">
        <v>1443.7925550772347</v>
      </c>
      <c r="S62" s="74"/>
      <c r="T62" s="74">
        <v>101.56662648771841</v>
      </c>
      <c r="U62" s="74">
        <v>93.135055963535081</v>
      </c>
      <c r="V62" s="74">
        <v>39.121300582425931</v>
      </c>
      <c r="W62" s="74"/>
      <c r="X62" s="74">
        <v>132.40150924284632</v>
      </c>
      <c r="Y62" s="74">
        <v>95.959365295212635</v>
      </c>
      <c r="Z62" s="74">
        <v>1510.4006908077995</v>
      </c>
      <c r="AA62" s="117"/>
      <c r="AB62" s="242">
        <v>94.383365200764814</v>
      </c>
      <c r="AC62" s="107"/>
      <c r="AE62" s="118"/>
      <c r="AF62" s="118"/>
      <c r="AG62" s="118"/>
      <c r="AH62" s="118"/>
      <c r="AI62" s="107"/>
      <c r="AJ62" s="107"/>
      <c r="AK62" s="119"/>
      <c r="AL62" s="120"/>
      <c r="AM62" s="120"/>
      <c r="AN62" s="121"/>
      <c r="AO62" s="121"/>
      <c r="AP62" s="121"/>
      <c r="AQ62" s="121"/>
      <c r="AR62" s="122"/>
    </row>
    <row r="63" spans="1:44">
      <c r="A63" s="30"/>
      <c r="B63" s="124" t="s">
        <v>57</v>
      </c>
      <c r="C63" s="74">
        <v>661.13869389788283</v>
      </c>
      <c r="D63" s="74">
        <v>767.9031193026151</v>
      </c>
      <c r="E63" s="74">
        <v>694.83995417185542</v>
      </c>
      <c r="F63" s="74">
        <v>33.671039601494392</v>
      </c>
      <c r="G63" s="74">
        <v>39.392125529265257</v>
      </c>
      <c r="H63" s="74">
        <v>73.063165130759643</v>
      </c>
      <c r="I63" s="74">
        <v>609.6405838107097</v>
      </c>
      <c r="J63" s="74"/>
      <c r="K63" s="74">
        <v>44.593917290974026</v>
      </c>
      <c r="L63" s="74">
        <v>106.76442540473224</v>
      </c>
      <c r="M63" s="74">
        <v>73.093385803237851</v>
      </c>
      <c r="N63" s="74">
        <v>-71.39060722291407</v>
      </c>
      <c r="O63" s="74">
        <v>-42.891138710650232</v>
      </c>
      <c r="P63" s="74"/>
      <c r="Q63" s="74">
        <v>78.264956892468419</v>
      </c>
      <c r="R63" s="74">
        <v>1527.2902615193025</v>
      </c>
      <c r="S63" s="74"/>
      <c r="T63" s="74">
        <v>81.73441394769614</v>
      </c>
      <c r="U63" s="74">
        <v>69.582577334993772</v>
      </c>
      <c r="V63" s="74">
        <v>37.756040846824405</v>
      </c>
      <c r="W63" s="74"/>
      <c r="X63" s="74">
        <v>106.66542665006227</v>
      </c>
      <c r="Y63" s="74">
        <v>78.165958137798441</v>
      </c>
      <c r="Z63" s="74">
        <v>1586.5425793275217</v>
      </c>
      <c r="AA63" s="248"/>
      <c r="AB63" s="242">
        <v>95.960803059273431</v>
      </c>
      <c r="AE63" s="118"/>
      <c r="AF63" s="118"/>
      <c r="AG63" s="118"/>
      <c r="AH63" s="118"/>
      <c r="AI63" s="107"/>
      <c r="AJ63" s="107"/>
      <c r="AK63" s="119"/>
      <c r="AL63" s="120"/>
      <c r="AM63" s="120"/>
      <c r="AN63" s="121"/>
      <c r="AO63" s="121"/>
      <c r="AP63" s="121"/>
      <c r="AQ63" s="121"/>
      <c r="AR63" s="122"/>
    </row>
    <row r="64" spans="1:44">
      <c r="A64" s="30"/>
      <c r="B64" s="124" t="s">
        <v>58</v>
      </c>
      <c r="C64" s="77">
        <v>675.46072771912588</v>
      </c>
      <c r="D64" s="77">
        <v>772.48987576724755</v>
      </c>
      <c r="E64" s="77">
        <v>694.69603339062098</v>
      </c>
      <c r="F64" s="77">
        <v>37.954930518045657</v>
      </c>
      <c r="G64" s="77">
        <v>39.838911858580886</v>
      </c>
      <c r="H64" s="77">
        <v>77.793842376626557</v>
      </c>
      <c r="I64" s="77">
        <v>622.72157721581141</v>
      </c>
      <c r="J64" s="77"/>
      <c r="K64" s="77">
        <v>45.852424369189478</v>
      </c>
      <c r="L64" s="77">
        <v>97.029148048121755</v>
      </c>
      <c r="M64" s="77">
        <v>59.074217530076098</v>
      </c>
      <c r="N64" s="77">
        <v>-65.228488092315231</v>
      </c>
      <c r="O64" s="77">
        <v>-52.006694931428612</v>
      </c>
      <c r="P64" s="77"/>
      <c r="Q64" s="77">
        <v>83.807354887235135</v>
      </c>
      <c r="R64" s="77">
        <v>1596.7615025779523</v>
      </c>
      <c r="S64" s="77"/>
      <c r="T64" s="77">
        <v>86.844965381782458</v>
      </c>
      <c r="U64" s="77">
        <v>78.816986005401418</v>
      </c>
      <c r="V64" s="77">
        <v>33.869546771421547</v>
      </c>
      <c r="W64" s="77"/>
      <c r="X64" s="77">
        <v>95.816989933709777</v>
      </c>
      <c r="Y64" s="77">
        <v>82.595196772823158</v>
      </c>
      <c r="Z64" s="77">
        <v>1647.7265877731397</v>
      </c>
      <c r="AA64" s="248"/>
      <c r="AB64" s="249">
        <v>97.347036328871908</v>
      </c>
      <c r="AE64" s="118"/>
      <c r="AF64" s="118"/>
      <c r="AG64" s="118"/>
      <c r="AH64" s="118"/>
      <c r="AI64" s="107"/>
      <c r="AJ64" s="107"/>
      <c r="AK64" s="119"/>
      <c r="AL64" s="120"/>
      <c r="AM64" s="120"/>
      <c r="AN64" s="121"/>
      <c r="AO64" s="121"/>
      <c r="AP64" s="121"/>
      <c r="AQ64" s="121"/>
      <c r="AR64" s="122"/>
    </row>
    <row r="65" spans="1:49">
      <c r="A65" s="30"/>
      <c r="B65" s="124" t="s">
        <v>59</v>
      </c>
      <c r="C65" s="77">
        <v>695.37325207215974</v>
      </c>
      <c r="D65" s="77">
        <v>768.94820867869328</v>
      </c>
      <c r="E65" s="77">
        <v>695.91996684544108</v>
      </c>
      <c r="F65" s="77">
        <v>32.259231594344214</v>
      </c>
      <c r="G65" s="77">
        <v>40.769010238907839</v>
      </c>
      <c r="H65" s="77">
        <v>73.028241833252054</v>
      </c>
      <c r="I65" s="77">
        <v>642.094061433447</v>
      </c>
      <c r="J65" s="77"/>
      <c r="K65" s="77">
        <v>36.99751969773714</v>
      </c>
      <c r="L65" s="77">
        <v>73.574956606533377</v>
      </c>
      <c r="M65" s="77">
        <v>41.315725012189169</v>
      </c>
      <c r="N65" s="77">
        <v>-41.683941491955132</v>
      </c>
      <c r="O65" s="77">
        <v>-37.365736177503109</v>
      </c>
      <c r="P65" s="77"/>
      <c r="Q65" s="77">
        <v>69.256751292081347</v>
      </c>
      <c r="R65" s="77">
        <v>1635.5543637250119</v>
      </c>
      <c r="S65" s="77"/>
      <c r="T65" s="77">
        <v>61.866488542174537</v>
      </c>
      <c r="U65" s="77">
        <v>51.321829351535833</v>
      </c>
      <c r="V65" s="77">
        <v>34.089094100438807</v>
      </c>
      <c r="W65" s="77"/>
      <c r="X65" s="77">
        <v>76.729786445636265</v>
      </c>
      <c r="Y65" s="77">
        <v>72.411581131184221</v>
      </c>
      <c r="Z65" s="204">
        <v>1684.9892111165282</v>
      </c>
      <c r="AA65" s="250"/>
      <c r="AB65" s="242">
        <v>98.040152963671147</v>
      </c>
      <c r="AE65" s="118"/>
      <c r="AF65" s="118"/>
      <c r="AG65" s="118"/>
      <c r="AH65" s="118"/>
      <c r="AI65" s="107"/>
      <c r="AJ65" s="107"/>
      <c r="AK65" s="119"/>
      <c r="AL65" s="120"/>
      <c r="AM65" s="120"/>
      <c r="AN65" s="121"/>
      <c r="AO65" s="121"/>
      <c r="AP65" s="121"/>
      <c r="AQ65" s="121"/>
      <c r="AR65" s="122"/>
    </row>
    <row r="66" spans="1:49" s="297" customFormat="1">
      <c r="A66" s="295"/>
      <c r="B66" s="251" t="s">
        <v>60</v>
      </c>
      <c r="C66" s="252">
        <v>721.0899139422603</v>
      </c>
      <c r="D66" s="253">
        <v>772.83963940814181</v>
      </c>
      <c r="E66" s="254">
        <v>695.13362162940552</v>
      </c>
      <c r="F66" s="253">
        <v>37.954000000000001</v>
      </c>
      <c r="G66" s="253">
        <v>41.174723426094083</v>
      </c>
      <c r="H66" s="253">
        <v>77.706017778736324</v>
      </c>
      <c r="I66" s="253">
        <v>668.64035169225406</v>
      </c>
      <c r="J66" s="253"/>
      <c r="K66" s="254">
        <v>10.755619052235627</v>
      </c>
      <c r="L66" s="254">
        <v>48.701000000000001</v>
      </c>
      <c r="M66" s="254">
        <v>10.747</v>
      </c>
      <c r="N66" s="253">
        <v>-16.836448287361865</v>
      </c>
      <c r="O66" s="253">
        <v>-16.844866509039885</v>
      </c>
      <c r="P66" s="253"/>
      <c r="Q66" s="254">
        <v>48.709619052235624</v>
      </c>
      <c r="R66" s="254">
        <v>1727.4999999999998</v>
      </c>
      <c r="S66" s="253"/>
      <c r="T66" s="254">
        <v>61.087000000000003</v>
      </c>
      <c r="U66" s="254">
        <v>94.525999999999996</v>
      </c>
      <c r="V66" s="253">
        <v>36.015243783112986</v>
      </c>
      <c r="W66" s="253"/>
      <c r="X66" s="254">
        <v>49.430999999999997</v>
      </c>
      <c r="Y66" s="254">
        <v>49.439619052235628</v>
      </c>
      <c r="Z66" s="303">
        <v>1719.8789999999999</v>
      </c>
      <c r="AA66" s="296"/>
      <c r="AB66" s="304">
        <v>100</v>
      </c>
      <c r="AE66" s="298"/>
      <c r="AF66" s="298"/>
      <c r="AG66" s="298"/>
      <c r="AH66" s="298"/>
      <c r="AI66" s="299"/>
      <c r="AJ66" s="299"/>
      <c r="AK66" s="300"/>
      <c r="AL66" s="300"/>
      <c r="AM66" s="300"/>
      <c r="AN66" s="301"/>
      <c r="AO66" s="301"/>
      <c r="AP66" s="301"/>
      <c r="AQ66" s="301"/>
      <c r="AR66" s="302"/>
    </row>
    <row r="67" spans="1:49">
      <c r="A67" s="30"/>
      <c r="B67" s="209" t="s">
        <v>61</v>
      </c>
      <c r="C67" s="144">
        <v>732.23095035783979</v>
      </c>
      <c r="D67" s="144">
        <v>789.55238594390755</v>
      </c>
      <c r="E67" s="144">
        <v>707.98025648656494</v>
      </c>
      <c r="F67" s="144">
        <v>39.44002843178658</v>
      </c>
      <c r="G67" s="144">
        <v>42.132101025556182</v>
      </c>
      <c r="H67" s="144">
        <v>81.572129457342754</v>
      </c>
      <c r="I67" s="144">
        <v>679.21921722054856</v>
      </c>
      <c r="J67" s="144"/>
      <c r="K67" s="144">
        <v>18.951598644581225</v>
      </c>
      <c r="L67" s="144">
        <v>57.321435586067849</v>
      </c>
      <c r="M67" s="144">
        <v>17.881407154281277</v>
      </c>
      <c r="N67" s="144">
        <v>-17.956791508841004</v>
      </c>
      <c r="O67" s="144">
        <v>-19.026982999140955</v>
      </c>
      <c r="P67" s="144"/>
      <c r="Q67" s="144">
        <v>58.391627076367804</v>
      </c>
      <c r="R67" s="144">
        <v>1800.3626363980236</v>
      </c>
      <c r="S67" s="144"/>
      <c r="T67" s="144">
        <v>46.235785005399947</v>
      </c>
      <c r="U67" s="144">
        <v>93.996671558018335</v>
      </c>
      <c r="V67" s="144">
        <v>40.82499143384414</v>
      </c>
      <c r="W67" s="144"/>
      <c r="X67" s="144">
        <v>56.848938827656937</v>
      </c>
      <c r="Y67" s="144">
        <v>57.919130317956878</v>
      </c>
      <c r="Z67" s="144">
        <v>1750.8605675003796</v>
      </c>
      <c r="AA67" s="104"/>
      <c r="AB67" s="255">
        <v>101.62883117255758</v>
      </c>
      <c r="AE67" s="118"/>
      <c r="AF67" s="118"/>
      <c r="AG67" s="118"/>
      <c r="AH67" s="118"/>
      <c r="AI67" s="107"/>
      <c r="AJ67" s="107"/>
      <c r="AK67" s="119"/>
      <c r="AL67" s="120"/>
      <c r="AM67" s="120"/>
      <c r="AN67" s="121"/>
      <c r="AO67" s="121"/>
      <c r="AP67" s="121"/>
      <c r="AQ67" s="121"/>
      <c r="AR67" s="122"/>
    </row>
    <row r="68" spans="1:49">
      <c r="A68" s="30"/>
      <c r="B68" s="209" t="s">
        <v>173</v>
      </c>
      <c r="C68" s="144">
        <v>752.14900096903216</v>
      </c>
      <c r="D68" s="144">
        <v>791.68893624745863</v>
      </c>
      <c r="E68" s="144">
        <v>708.07796104088652</v>
      </c>
      <c r="F68" s="144">
        <v>40.622872610145514</v>
      </c>
      <c r="G68" s="144">
        <v>42.988102596426479</v>
      </c>
      <c r="H68" s="144">
        <v>83.610975206571979</v>
      </c>
      <c r="I68" s="144">
        <v>696.7882310409675</v>
      </c>
      <c r="J68" s="144"/>
      <c r="K68" s="144">
        <v>-1.4880030982672443</v>
      </c>
      <c r="L68" s="144">
        <v>39.539935278426491</v>
      </c>
      <c r="M68" s="144">
        <v>-1.0829373317190119</v>
      </c>
      <c r="N68" s="144">
        <v>-4.5216530288271759</v>
      </c>
      <c r="O68" s="144">
        <v>-4.1165872622789426</v>
      </c>
      <c r="P68" s="144"/>
      <c r="Q68" s="144">
        <v>39.134869511878257</v>
      </c>
      <c r="R68" s="144">
        <v>1826.3127268861513</v>
      </c>
      <c r="S68" s="144"/>
      <c r="T68" s="144">
        <v>45.744208267083387</v>
      </c>
      <c r="U68" s="144">
        <v>50.917011529578929</v>
      </c>
      <c r="V68" s="144">
        <v>37.839258666379926</v>
      </c>
      <c r="W68" s="144"/>
      <c r="X68" s="144">
        <v>38.863253534780078</v>
      </c>
      <c r="Y68" s="144">
        <v>38.458187768231838</v>
      </c>
      <c r="Z68" s="144">
        <v>1780.2691631624</v>
      </c>
      <c r="AA68" s="104"/>
      <c r="AB68" s="255">
        <v>103.21796974754551</v>
      </c>
      <c r="AE68" s="118"/>
      <c r="AF68" s="118"/>
      <c r="AG68" s="118"/>
      <c r="AH68" s="118"/>
      <c r="AI68" s="107"/>
      <c r="AJ68" s="107"/>
      <c r="AK68" s="119"/>
      <c r="AL68" s="120"/>
      <c r="AM68" s="120"/>
      <c r="AN68" s="121"/>
      <c r="AO68" s="121"/>
      <c r="AP68" s="121"/>
      <c r="AQ68" s="121"/>
      <c r="AR68" s="122"/>
    </row>
    <row r="69" spans="1:49">
      <c r="A69" s="30"/>
      <c r="B69" s="209" t="s">
        <v>184</v>
      </c>
      <c r="C69" s="144">
        <v>768.6446385256337</v>
      </c>
      <c r="D69" s="144">
        <v>789.00072837191124</v>
      </c>
      <c r="E69" s="144">
        <v>704.46379070422483</v>
      </c>
      <c r="F69" s="144">
        <v>40.669669878452765</v>
      </c>
      <c r="G69" s="144">
        <v>43.867267789233594</v>
      </c>
      <c r="H69" s="144">
        <v>84.536937667686345</v>
      </c>
      <c r="I69" s="144">
        <v>711.58144472046013</v>
      </c>
      <c r="J69" s="144"/>
      <c r="K69" s="144">
        <v>-21.805185175195174</v>
      </c>
      <c r="L69" s="144">
        <v>20.356089846277499</v>
      </c>
      <c r="M69" s="144">
        <v>-20.313580032175267</v>
      </c>
      <c r="N69" s="144">
        <v>13.861990975988261</v>
      </c>
      <c r="O69" s="144">
        <v>15.353596119008161</v>
      </c>
      <c r="P69" s="144"/>
      <c r="Q69" s="144">
        <v>18.864484703257595</v>
      </c>
      <c r="R69" s="144">
        <v>1828.3401535103508</v>
      </c>
      <c r="S69" s="144"/>
      <c r="T69" s="144">
        <v>28.413127948245087</v>
      </c>
      <c r="U69" s="144">
        <v>30.857199598149858</v>
      </c>
      <c r="V69" s="144">
        <v>38.261611077423183</v>
      </c>
      <c r="W69" s="144"/>
      <c r="X69" s="144">
        <v>21.856925998525558</v>
      </c>
      <c r="Y69" s="144">
        <v>20.365320855505654</v>
      </c>
      <c r="Z69" s="144">
        <v>1787.8386868618516</v>
      </c>
      <c r="AA69" s="104"/>
      <c r="AB69" s="255">
        <v>104.93096835591346</v>
      </c>
      <c r="AE69" s="118"/>
      <c r="AF69" s="118"/>
      <c r="AG69" s="118"/>
      <c r="AH69" s="118"/>
      <c r="AI69" s="107"/>
      <c r="AJ69" s="107"/>
      <c r="AK69" s="119"/>
      <c r="AL69" s="120"/>
      <c r="AM69" s="120"/>
      <c r="AN69" s="121"/>
      <c r="AO69" s="121"/>
      <c r="AP69" s="121"/>
      <c r="AQ69" s="121"/>
      <c r="AR69" s="122"/>
    </row>
    <row r="70" spans="1:49">
      <c r="A70" s="30"/>
      <c r="B70" s="209" t="s">
        <v>188</v>
      </c>
      <c r="C70" s="144">
        <v>780.82735706770359</v>
      </c>
      <c r="D70" s="144">
        <v>800.08754875534771</v>
      </c>
      <c r="E70" s="144">
        <v>708.27195917432118</v>
      </c>
      <c r="F70" s="144">
        <v>46.921122751870925</v>
      </c>
      <c r="G70" s="144">
        <v>44.894466829155711</v>
      </c>
      <c r="H70" s="144">
        <v>91.815589581026629</v>
      </c>
      <c r="I70" s="144">
        <v>721.37339225794199</v>
      </c>
      <c r="J70" s="144"/>
      <c r="K70" s="144">
        <v>-28.912431119012833</v>
      </c>
      <c r="L70" s="144">
        <v>19.260191687644266</v>
      </c>
      <c r="M70" s="144">
        <v>-27.660931064226656</v>
      </c>
      <c r="N70" s="144">
        <v>13.989606469606047</v>
      </c>
      <c r="O70" s="144">
        <v>15.241106524392222</v>
      </c>
      <c r="P70" s="144"/>
      <c r="Q70" s="144">
        <v>18.008691632858088</v>
      </c>
      <c r="R70" s="144">
        <v>1781.181677225117</v>
      </c>
      <c r="S70" s="144"/>
      <c r="T70" s="144">
        <v>35.889166151524044</v>
      </c>
      <c r="U70" s="144">
        <v>-8.0211895352749742</v>
      </c>
      <c r="V70" s="144">
        <v>38.292667854602449</v>
      </c>
      <c r="W70" s="144"/>
      <c r="X70" s="144">
        <v>19.568992207319198</v>
      </c>
      <c r="Y70" s="144">
        <v>18.317492152533024</v>
      </c>
      <c r="Z70" s="213">
        <v>1786.3721244401031</v>
      </c>
      <c r="AA70" s="104"/>
      <c r="AB70" s="255">
        <v>106.9072293132224</v>
      </c>
      <c r="AE70" s="118"/>
      <c r="AF70" s="118"/>
      <c r="AG70" s="118"/>
      <c r="AH70" s="118"/>
      <c r="AI70" s="107"/>
      <c r="AJ70" s="107"/>
      <c r="AK70" s="119"/>
      <c r="AL70" s="120"/>
      <c r="AM70" s="120"/>
      <c r="AN70" s="121"/>
      <c r="AO70" s="121"/>
      <c r="AP70" s="121"/>
      <c r="AQ70" s="121"/>
      <c r="AR70" s="122"/>
    </row>
    <row r="71" spans="1:49">
      <c r="A71" s="30"/>
      <c r="B71" s="256" t="s">
        <v>248</v>
      </c>
      <c r="C71" s="152">
        <v>798.06229238720596</v>
      </c>
      <c r="D71" s="152">
        <v>813.48373155755951</v>
      </c>
      <c r="E71" s="152">
        <v>717.94080929721349</v>
      </c>
      <c r="F71" s="152">
        <v>49.514428720085974</v>
      </c>
      <c r="G71" s="152">
        <v>46.028493540260094</v>
      </c>
      <c r="H71" s="152">
        <v>95.54292226034606</v>
      </c>
      <c r="I71" s="152">
        <v>736.02467117072536</v>
      </c>
      <c r="J71" s="152"/>
      <c r="K71" s="152">
        <v>-34.412999974945599</v>
      </c>
      <c r="L71" s="152">
        <v>15.421439170353713</v>
      </c>
      <c r="M71" s="152">
        <v>-34.092989549732259</v>
      </c>
      <c r="N71" s="152">
        <v>18.763442179315877</v>
      </c>
      <c r="O71" s="152">
        <v>19.083452604529207</v>
      </c>
      <c r="P71" s="152"/>
      <c r="Q71" s="152">
        <v>15.10142874514038</v>
      </c>
      <c r="R71" s="152">
        <v>1747.3889784006726</v>
      </c>
      <c r="S71" s="152"/>
      <c r="T71" s="152">
        <v>34.644626210078819</v>
      </c>
      <c r="U71" s="152">
        <v>-2.9950090019806304</v>
      </c>
      <c r="V71" s="152">
        <v>40.341469338475243</v>
      </c>
      <c r="W71" s="152"/>
      <c r="X71" s="152">
        <v>19.350445297701892</v>
      </c>
      <c r="Y71" s="152">
        <v>19.030434872488559</v>
      </c>
      <c r="Z71" s="217">
        <v>1796.2671668088067</v>
      </c>
      <c r="AA71" s="104"/>
      <c r="AB71" s="255">
        <v>108.95737588889897</v>
      </c>
      <c r="AE71" s="118"/>
      <c r="AF71" s="118"/>
      <c r="AG71" s="118"/>
      <c r="AH71" s="118"/>
      <c r="AI71" s="107"/>
      <c r="AJ71" s="107"/>
      <c r="AK71" s="119"/>
      <c r="AL71" s="120"/>
      <c r="AM71" s="120"/>
      <c r="AN71" s="121"/>
      <c r="AO71" s="121"/>
      <c r="AP71" s="121"/>
      <c r="AQ71" s="121"/>
      <c r="AR71" s="122"/>
    </row>
    <row r="72" spans="1:49" s="107" customFormat="1">
      <c r="A72" s="28"/>
      <c r="B72" s="257" t="s">
        <v>131</v>
      </c>
      <c r="C72" s="317" t="s">
        <v>288</v>
      </c>
      <c r="D72" s="317"/>
      <c r="E72" s="317"/>
      <c r="F72" s="317"/>
      <c r="G72" s="317"/>
      <c r="H72" s="317"/>
      <c r="I72" s="317"/>
      <c r="J72" s="317"/>
      <c r="K72" s="317"/>
      <c r="L72" s="317"/>
      <c r="M72" s="317"/>
      <c r="N72" s="317"/>
      <c r="O72" s="317"/>
      <c r="P72" s="317"/>
      <c r="Q72" s="317"/>
      <c r="R72" s="317"/>
      <c r="S72" s="317"/>
      <c r="T72" s="317"/>
      <c r="U72" s="317"/>
      <c r="V72" s="317"/>
      <c r="W72" s="317"/>
      <c r="X72" s="317"/>
      <c r="Y72" s="317"/>
      <c r="Z72" s="318"/>
      <c r="AA72" s="230"/>
      <c r="AB72" s="258"/>
      <c r="AD72" s="163"/>
      <c r="AE72" s="163"/>
      <c r="AF72" s="163"/>
      <c r="AG72" s="163"/>
      <c r="AH72" s="163"/>
      <c r="AK72" s="165"/>
      <c r="AL72" s="165"/>
      <c r="AM72" s="165"/>
      <c r="AN72" s="165"/>
      <c r="AO72" s="165"/>
      <c r="AP72" s="165"/>
      <c r="AQ72" s="165"/>
      <c r="AR72" s="122"/>
    </row>
    <row r="73" spans="1:49">
      <c r="B73" s="166"/>
      <c r="C73" s="160" t="s">
        <v>282</v>
      </c>
      <c r="D73" s="30"/>
      <c r="E73" s="30"/>
      <c r="F73" s="30"/>
      <c r="G73" s="30"/>
      <c r="H73" s="122"/>
      <c r="I73" s="122"/>
      <c r="J73" s="30"/>
      <c r="K73" s="30"/>
      <c r="L73" s="30"/>
      <c r="M73" s="30"/>
      <c r="N73" s="30"/>
      <c r="O73" s="30"/>
      <c r="P73" s="30"/>
      <c r="Q73" s="30"/>
      <c r="R73" s="30"/>
      <c r="S73" s="30"/>
      <c r="T73" s="30"/>
      <c r="U73" s="30"/>
      <c r="V73" s="30"/>
      <c r="W73" s="30"/>
      <c r="X73" s="30"/>
      <c r="Y73" s="30"/>
      <c r="Z73" s="30"/>
      <c r="AA73" s="230"/>
      <c r="AB73" s="168"/>
      <c r="AD73" s="107"/>
      <c r="AE73" s="107"/>
      <c r="AF73" s="107"/>
      <c r="AG73" s="107"/>
      <c r="AH73" s="107"/>
      <c r="AI73" s="107"/>
      <c r="AJ73" s="107"/>
      <c r="AK73" s="107"/>
      <c r="AL73" s="107"/>
      <c r="AM73" s="107"/>
      <c r="AN73" s="107"/>
      <c r="AO73" s="107"/>
      <c r="AP73" s="107"/>
      <c r="AQ73" s="107"/>
      <c r="AR73" s="107"/>
      <c r="AS73" s="107"/>
      <c r="AT73" s="107"/>
      <c r="AU73" s="107"/>
      <c r="AV73" s="107"/>
      <c r="AW73" s="107"/>
    </row>
    <row r="74" spans="1:49">
      <c r="B74" s="169"/>
      <c r="C74" s="160" t="s">
        <v>174</v>
      </c>
      <c r="D74" s="30"/>
      <c r="E74" s="30"/>
      <c r="F74" s="30"/>
      <c r="G74" s="30"/>
      <c r="H74" s="30"/>
      <c r="I74" s="30"/>
      <c r="J74" s="30"/>
      <c r="K74" s="30"/>
      <c r="L74" s="30"/>
      <c r="M74" s="30"/>
      <c r="N74" s="30"/>
      <c r="O74" s="30"/>
      <c r="P74" s="30"/>
      <c r="Q74" s="30"/>
      <c r="R74" s="30"/>
      <c r="S74" s="30"/>
      <c r="T74" s="30"/>
      <c r="U74" s="30"/>
      <c r="V74" s="30"/>
      <c r="W74" s="30"/>
      <c r="X74" s="30"/>
      <c r="Y74" s="30"/>
      <c r="Z74" s="30"/>
      <c r="AA74" s="230"/>
      <c r="AB74" s="168"/>
      <c r="AD74" s="107"/>
      <c r="AE74" s="107"/>
      <c r="AF74" s="107"/>
      <c r="AG74" s="107"/>
      <c r="AH74" s="107"/>
      <c r="AI74" s="107"/>
      <c r="AJ74" s="107"/>
      <c r="AK74" s="107"/>
      <c r="AL74" s="107"/>
      <c r="AM74" s="107"/>
      <c r="AN74" s="107"/>
      <c r="AO74" s="107"/>
      <c r="AP74" s="107"/>
      <c r="AQ74" s="107"/>
      <c r="AR74" s="107"/>
      <c r="AS74" s="107"/>
      <c r="AT74" s="107"/>
      <c r="AU74" s="107"/>
      <c r="AV74" s="107"/>
      <c r="AW74" s="107"/>
    </row>
    <row r="75" spans="1:49" ht="16.5" thickBot="1">
      <c r="B75" s="170"/>
      <c r="C75" s="171" t="s">
        <v>130</v>
      </c>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230"/>
      <c r="AB75" s="173"/>
      <c r="AD75" s="107"/>
      <c r="AE75" s="107"/>
      <c r="AF75" s="107"/>
      <c r="AG75" s="107"/>
      <c r="AH75" s="107"/>
      <c r="AI75" s="107"/>
      <c r="AJ75" s="107"/>
      <c r="AK75" s="107"/>
      <c r="AL75" s="107"/>
      <c r="AM75" s="107"/>
      <c r="AN75" s="107"/>
      <c r="AO75" s="107"/>
      <c r="AP75" s="107"/>
      <c r="AQ75" s="107"/>
      <c r="AR75" s="107"/>
      <c r="AS75" s="107"/>
      <c r="AT75" s="107"/>
      <c r="AU75" s="107"/>
      <c r="AV75" s="107"/>
      <c r="AW75" s="107"/>
    </row>
    <row r="76" spans="1:49">
      <c r="AD76" s="107"/>
      <c r="AE76" s="107"/>
      <c r="AF76" s="107"/>
      <c r="AG76" s="107"/>
      <c r="AH76" s="107"/>
      <c r="AI76" s="107"/>
      <c r="AJ76" s="107"/>
      <c r="AK76" s="107"/>
      <c r="AL76" s="107"/>
      <c r="AM76" s="107"/>
      <c r="AN76" s="107"/>
      <c r="AO76" s="107"/>
      <c r="AP76" s="107"/>
      <c r="AQ76" s="107"/>
      <c r="AR76" s="107"/>
    </row>
    <row r="77" spans="1:49">
      <c r="AD77" s="107"/>
      <c r="AE77" s="107"/>
      <c r="AF77" s="107"/>
      <c r="AG77" s="107"/>
      <c r="AH77" s="107"/>
      <c r="AI77" s="107"/>
      <c r="AJ77" s="107"/>
      <c r="AK77" s="107"/>
      <c r="AL77" s="107"/>
      <c r="AM77" s="107"/>
      <c r="AN77" s="107"/>
      <c r="AO77" s="107"/>
      <c r="AP77" s="107"/>
      <c r="AQ77" s="107"/>
      <c r="AR77" s="107"/>
    </row>
    <row r="78" spans="1:49">
      <c r="AD78" s="107"/>
      <c r="AE78" s="107"/>
      <c r="AF78" s="107"/>
      <c r="AG78" s="107"/>
      <c r="AH78" s="107"/>
      <c r="AI78" s="107"/>
      <c r="AJ78" s="107"/>
      <c r="AK78" s="107"/>
      <c r="AL78" s="107"/>
      <c r="AM78" s="107"/>
      <c r="AN78" s="107"/>
      <c r="AO78" s="107"/>
      <c r="AP78" s="107"/>
      <c r="AQ78" s="107"/>
    </row>
    <row r="79" spans="1:49">
      <c r="B79" s="174"/>
      <c r="AD79" s="107"/>
      <c r="AE79" s="107"/>
      <c r="AF79" s="107"/>
      <c r="AG79" s="107"/>
      <c r="AH79" s="107"/>
      <c r="AI79" s="107"/>
      <c r="AJ79" s="107"/>
      <c r="AK79" s="107"/>
      <c r="AL79" s="107"/>
      <c r="AM79" s="107"/>
      <c r="AN79" s="107"/>
      <c r="AO79" s="107"/>
      <c r="AP79" s="107"/>
      <c r="AQ79" s="107"/>
    </row>
    <row r="80" spans="1:49">
      <c r="B80" s="174"/>
      <c r="AD80" s="107"/>
      <c r="AE80" s="107"/>
      <c r="AF80" s="107"/>
      <c r="AG80" s="107"/>
      <c r="AH80" s="107"/>
      <c r="AI80" s="107"/>
      <c r="AJ80" s="107"/>
      <c r="AK80" s="107"/>
      <c r="AL80" s="107"/>
      <c r="AM80" s="107"/>
      <c r="AN80" s="107"/>
      <c r="AO80" s="107"/>
      <c r="AP80" s="107"/>
      <c r="AQ80" s="107"/>
    </row>
    <row r="81" spans="2:43">
      <c r="B81" s="174"/>
      <c r="AD81" s="107"/>
      <c r="AE81" s="107"/>
      <c r="AF81" s="107"/>
      <c r="AG81" s="107"/>
      <c r="AH81" s="107"/>
      <c r="AI81" s="107"/>
      <c r="AJ81" s="107"/>
      <c r="AK81" s="107"/>
      <c r="AL81" s="107"/>
      <c r="AM81" s="107"/>
      <c r="AN81" s="107"/>
      <c r="AO81" s="107"/>
      <c r="AP81" s="107"/>
      <c r="AQ81" s="107"/>
    </row>
    <row r="82" spans="2:43">
      <c r="B82" s="174"/>
      <c r="AD82" s="107"/>
      <c r="AE82" s="107"/>
      <c r="AF82" s="107"/>
      <c r="AG82" s="107"/>
      <c r="AH82" s="107"/>
      <c r="AI82" s="107"/>
      <c r="AJ82" s="107"/>
      <c r="AK82" s="107"/>
      <c r="AL82" s="107"/>
      <c r="AM82" s="107"/>
      <c r="AN82" s="107"/>
      <c r="AO82" s="107"/>
      <c r="AP82" s="107"/>
      <c r="AQ82" s="107"/>
    </row>
    <row r="83" spans="2:43">
      <c r="B83" s="174"/>
      <c r="AD83" s="107"/>
      <c r="AE83" s="107"/>
      <c r="AF83" s="107"/>
      <c r="AG83" s="107"/>
      <c r="AH83" s="107"/>
      <c r="AI83" s="107"/>
      <c r="AJ83" s="107"/>
      <c r="AK83" s="107"/>
      <c r="AL83" s="107"/>
      <c r="AM83" s="107"/>
      <c r="AN83" s="107"/>
      <c r="AO83" s="107"/>
      <c r="AP83" s="107"/>
      <c r="AQ83" s="107"/>
    </row>
    <row r="84" spans="2:43">
      <c r="B84" s="174"/>
      <c r="AD84" s="107"/>
      <c r="AE84" s="107"/>
      <c r="AF84" s="107"/>
      <c r="AG84" s="107"/>
      <c r="AH84" s="107"/>
      <c r="AI84" s="107"/>
      <c r="AJ84" s="107"/>
      <c r="AK84" s="107"/>
      <c r="AL84" s="107"/>
      <c r="AM84" s="107"/>
      <c r="AN84" s="107"/>
      <c r="AO84" s="107"/>
      <c r="AP84" s="107"/>
      <c r="AQ84" s="107"/>
    </row>
    <row r="85" spans="2:43">
      <c r="B85" s="174"/>
      <c r="AD85" s="107"/>
      <c r="AE85" s="107"/>
      <c r="AF85" s="107"/>
      <c r="AG85" s="107"/>
      <c r="AH85" s="107"/>
      <c r="AI85" s="107"/>
      <c r="AJ85" s="107"/>
      <c r="AK85" s="107"/>
      <c r="AL85" s="107"/>
      <c r="AM85" s="107"/>
      <c r="AN85" s="107"/>
      <c r="AO85" s="107"/>
      <c r="AP85" s="107"/>
      <c r="AQ85" s="107"/>
    </row>
    <row r="86" spans="2:43">
      <c r="B86" s="174"/>
      <c r="AD86" s="107"/>
      <c r="AE86" s="107"/>
      <c r="AF86" s="107"/>
      <c r="AG86" s="107"/>
      <c r="AH86" s="107"/>
      <c r="AI86" s="107"/>
      <c r="AJ86" s="107"/>
      <c r="AK86" s="107"/>
      <c r="AL86" s="107"/>
      <c r="AM86" s="107"/>
      <c r="AN86" s="107"/>
      <c r="AO86" s="107"/>
      <c r="AP86" s="107"/>
      <c r="AQ86" s="107"/>
    </row>
    <row r="87" spans="2:43">
      <c r="AD87" s="107"/>
      <c r="AE87" s="107"/>
      <c r="AF87" s="107"/>
      <c r="AG87" s="107"/>
      <c r="AH87" s="107"/>
      <c r="AI87" s="107"/>
      <c r="AJ87" s="107"/>
      <c r="AK87" s="107"/>
      <c r="AL87" s="107"/>
      <c r="AM87" s="107"/>
      <c r="AN87" s="107"/>
      <c r="AO87" s="107"/>
      <c r="AP87" s="107"/>
      <c r="AQ87" s="107"/>
    </row>
    <row r="88" spans="2:43">
      <c r="AD88" s="107"/>
      <c r="AE88" s="107"/>
      <c r="AF88" s="107"/>
      <c r="AG88" s="107"/>
      <c r="AH88" s="107"/>
      <c r="AI88" s="107"/>
      <c r="AJ88" s="107"/>
      <c r="AK88" s="107"/>
      <c r="AL88" s="107"/>
      <c r="AM88" s="107"/>
      <c r="AN88" s="107"/>
      <c r="AO88" s="107"/>
      <c r="AP88" s="107"/>
      <c r="AQ88" s="107"/>
    </row>
    <row r="89" spans="2:43">
      <c r="AD89" s="107"/>
      <c r="AE89" s="107"/>
      <c r="AF89" s="107"/>
      <c r="AG89" s="107"/>
      <c r="AH89" s="107"/>
      <c r="AI89" s="107"/>
      <c r="AJ89" s="107"/>
      <c r="AK89" s="107"/>
      <c r="AL89" s="107"/>
      <c r="AM89" s="107"/>
      <c r="AN89" s="107"/>
      <c r="AO89" s="107"/>
      <c r="AP89" s="107"/>
      <c r="AQ89" s="107"/>
    </row>
    <row r="90" spans="2:43">
      <c r="AD90" s="107"/>
      <c r="AE90" s="107"/>
      <c r="AF90" s="107"/>
      <c r="AG90" s="107"/>
      <c r="AH90" s="107"/>
      <c r="AI90" s="107"/>
      <c r="AJ90" s="107"/>
      <c r="AK90" s="107"/>
      <c r="AL90" s="107"/>
      <c r="AM90" s="107"/>
      <c r="AN90" s="107"/>
      <c r="AO90" s="107"/>
      <c r="AP90" s="107"/>
      <c r="AQ90" s="107"/>
    </row>
    <row r="91" spans="2:43">
      <c r="AD91" s="107"/>
      <c r="AE91" s="107"/>
      <c r="AF91" s="107"/>
      <c r="AG91" s="107"/>
      <c r="AH91" s="107"/>
      <c r="AI91" s="107"/>
      <c r="AJ91" s="107"/>
      <c r="AK91" s="107"/>
      <c r="AL91" s="107"/>
      <c r="AM91" s="107"/>
      <c r="AN91" s="107"/>
      <c r="AO91" s="107"/>
      <c r="AP91" s="107"/>
      <c r="AQ91" s="107"/>
    </row>
    <row r="92" spans="2:43">
      <c r="AD92" s="107"/>
      <c r="AE92" s="107"/>
      <c r="AF92" s="107"/>
      <c r="AG92" s="107"/>
      <c r="AH92" s="107"/>
      <c r="AI92" s="107"/>
      <c r="AJ92" s="107"/>
      <c r="AK92" s="107"/>
      <c r="AL92" s="107"/>
      <c r="AM92" s="107"/>
      <c r="AN92" s="107"/>
      <c r="AO92" s="107"/>
      <c r="AP92" s="107"/>
      <c r="AQ92" s="107"/>
    </row>
    <row r="93" spans="2:43">
      <c r="AD93" s="107"/>
      <c r="AE93" s="107"/>
      <c r="AF93" s="107"/>
      <c r="AG93" s="107"/>
      <c r="AH93" s="107"/>
      <c r="AI93" s="107"/>
      <c r="AJ93" s="107"/>
      <c r="AK93" s="107"/>
      <c r="AL93" s="107"/>
      <c r="AM93" s="107"/>
      <c r="AN93" s="107"/>
      <c r="AO93" s="107"/>
      <c r="AP93" s="107"/>
      <c r="AQ93" s="107"/>
    </row>
    <row r="94" spans="2:43">
      <c r="AD94" s="107"/>
      <c r="AE94" s="107"/>
      <c r="AF94" s="107"/>
      <c r="AG94" s="107"/>
      <c r="AH94" s="107"/>
      <c r="AI94" s="107"/>
      <c r="AJ94" s="107"/>
      <c r="AK94" s="107"/>
      <c r="AL94" s="107"/>
      <c r="AM94" s="107"/>
      <c r="AN94" s="107"/>
      <c r="AO94" s="107"/>
      <c r="AP94" s="107"/>
      <c r="AQ94" s="107"/>
    </row>
    <row r="95" spans="2:43">
      <c r="AD95" s="107"/>
      <c r="AE95" s="107"/>
      <c r="AF95" s="107"/>
      <c r="AG95" s="107"/>
      <c r="AH95" s="107"/>
      <c r="AI95" s="107"/>
      <c r="AJ95" s="107"/>
      <c r="AK95" s="107"/>
      <c r="AL95" s="107"/>
      <c r="AM95" s="107"/>
      <c r="AN95" s="107"/>
      <c r="AO95" s="107"/>
      <c r="AP95" s="107"/>
      <c r="AQ95" s="107"/>
    </row>
    <row r="96" spans="2:43">
      <c r="AD96" s="107"/>
      <c r="AE96" s="107"/>
      <c r="AF96" s="107"/>
      <c r="AG96" s="107"/>
      <c r="AH96" s="107"/>
      <c r="AI96" s="107"/>
      <c r="AJ96" s="107"/>
      <c r="AK96" s="107"/>
      <c r="AL96" s="107"/>
      <c r="AM96" s="107"/>
      <c r="AN96" s="107"/>
      <c r="AO96" s="107"/>
      <c r="AP96" s="107"/>
      <c r="AQ96" s="107"/>
    </row>
    <row r="97" spans="30:43">
      <c r="AD97" s="107"/>
      <c r="AE97" s="107"/>
      <c r="AF97" s="107"/>
      <c r="AG97" s="107"/>
      <c r="AH97" s="107"/>
      <c r="AI97" s="107"/>
      <c r="AJ97" s="107"/>
      <c r="AK97" s="107"/>
      <c r="AL97" s="107"/>
      <c r="AM97" s="107"/>
      <c r="AN97" s="107"/>
      <c r="AO97" s="107"/>
      <c r="AP97" s="107"/>
      <c r="AQ97" s="107"/>
    </row>
    <row r="98" spans="30:43">
      <c r="AD98" s="107"/>
      <c r="AE98" s="107"/>
      <c r="AF98" s="107"/>
      <c r="AG98" s="107"/>
      <c r="AH98" s="107"/>
      <c r="AI98" s="107"/>
      <c r="AJ98" s="107"/>
      <c r="AK98" s="107"/>
      <c r="AL98" s="107"/>
      <c r="AM98" s="107"/>
      <c r="AN98" s="107"/>
      <c r="AO98" s="107"/>
      <c r="AP98" s="107"/>
      <c r="AQ98" s="107"/>
    </row>
    <row r="99" spans="30:43">
      <c r="AD99" s="107"/>
      <c r="AE99" s="107"/>
      <c r="AF99" s="107"/>
      <c r="AG99" s="107"/>
      <c r="AH99" s="107"/>
      <c r="AI99" s="107"/>
      <c r="AJ99" s="107"/>
      <c r="AK99" s="107"/>
      <c r="AL99" s="107"/>
      <c r="AM99" s="107"/>
      <c r="AN99" s="107"/>
      <c r="AO99" s="107"/>
      <c r="AP99" s="107"/>
      <c r="AQ99" s="107"/>
    </row>
  </sheetData>
  <mergeCells count="8">
    <mergeCell ref="C72:Z72"/>
    <mergeCell ref="T3:V3"/>
    <mergeCell ref="C3:I3"/>
    <mergeCell ref="C1:Z1"/>
    <mergeCell ref="AN2:AQ2"/>
    <mergeCell ref="K3:O3"/>
    <mergeCell ref="Q3:R3"/>
    <mergeCell ref="X3:Z3"/>
  </mergeCells>
  <phoneticPr fontId="101"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pageSetUpPr fitToPage="1"/>
  </sheetPr>
  <dimension ref="A1:AI107"/>
  <sheetViews>
    <sheetView topLeftCell="B1" zoomScale="85" zoomScaleNormal="85" workbookViewId="0">
      <pane xSplit="1" ySplit="6" topLeftCell="C7" activePane="bottomRight" state="frozen"/>
      <selection activeCell="M28" sqref="M27:M28"/>
      <selection pane="topRight" activeCell="M28" sqref="M27:M28"/>
      <selection pane="bottomLeft" activeCell="M28" sqref="M27:M28"/>
      <selection pane="bottomRight" activeCell="B1" sqref="B1"/>
    </sheetView>
  </sheetViews>
  <sheetFormatPr defaultRowHeight="15.75"/>
  <cols>
    <col min="1" max="1" width="9.140625" style="28"/>
    <col min="2" max="2" width="10.42578125" style="28" bestFit="1" customWidth="1"/>
    <col min="3" max="5" width="13" style="28" customWidth="1"/>
    <col min="6" max="6" width="17.28515625" style="28" customWidth="1"/>
    <col min="7" max="12" width="13" style="28" customWidth="1"/>
    <col min="13" max="13" width="14.140625" style="28" bestFit="1" customWidth="1"/>
    <col min="14" max="14" width="27.7109375" style="28" bestFit="1" customWidth="1"/>
    <col min="15" max="20" width="13" style="28" customWidth="1"/>
    <col min="21" max="21" width="18.28515625" style="28" bestFit="1" customWidth="1"/>
    <col min="22" max="26" width="13" style="28" customWidth="1"/>
    <col min="27" max="27" width="16.5703125" style="28" bestFit="1" customWidth="1"/>
    <col min="28" max="28" width="13" style="28" customWidth="1"/>
    <col min="29" max="29" width="15" style="28" bestFit="1" customWidth="1"/>
    <col min="30" max="30" width="13.5703125" style="28" bestFit="1" customWidth="1"/>
    <col min="31" max="33" width="13" style="28" customWidth="1"/>
    <col min="34" max="16384" width="9.140625" style="28"/>
  </cols>
  <sheetData>
    <row r="1" spans="2:35" ht="29.25" customHeight="1" thickBot="1">
      <c r="B1" s="259"/>
      <c r="C1" s="335" t="s">
        <v>3</v>
      </c>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6"/>
      <c r="AH1" s="30"/>
      <c r="AI1" s="30"/>
    </row>
    <row r="2" spans="2:35" s="38" customFormat="1" ht="15.75" customHeight="1">
      <c r="B2" s="260"/>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261"/>
      <c r="AH2" s="41"/>
      <c r="AI2" s="41"/>
    </row>
    <row r="3" spans="2:35" s="49" customFormat="1">
      <c r="B3" s="262"/>
      <c r="C3" s="44"/>
      <c r="D3" s="44"/>
      <c r="E3" s="44"/>
      <c r="F3" s="44"/>
      <c r="G3" s="44"/>
      <c r="H3" s="45"/>
      <c r="I3" s="45"/>
      <c r="J3" s="45"/>
      <c r="K3" s="45"/>
      <c r="L3" s="45"/>
      <c r="M3" s="45"/>
      <c r="N3" s="45"/>
      <c r="O3" s="45"/>
      <c r="P3" s="45"/>
      <c r="Q3" s="45"/>
      <c r="R3" s="45"/>
      <c r="S3" s="45"/>
      <c r="T3" s="45"/>
      <c r="U3" s="45"/>
      <c r="V3" s="45"/>
      <c r="W3" s="45"/>
      <c r="X3" s="45"/>
      <c r="Y3" s="45"/>
      <c r="Z3" s="45"/>
      <c r="AA3" s="45"/>
      <c r="AB3" s="45"/>
      <c r="AC3" s="45"/>
      <c r="AD3" s="45"/>
      <c r="AE3" s="45"/>
      <c r="AF3" s="45"/>
      <c r="AG3" s="263"/>
      <c r="AH3" s="52"/>
      <c r="AI3" s="52"/>
    </row>
    <row r="4" spans="2:35" s="49" customFormat="1" ht="40.5" customHeight="1">
      <c r="B4" s="264"/>
      <c r="C4" s="44" t="s">
        <v>280</v>
      </c>
      <c r="D4" s="44" t="s">
        <v>249</v>
      </c>
      <c r="E4" s="44" t="s">
        <v>233</v>
      </c>
      <c r="F4" s="55" t="s">
        <v>252</v>
      </c>
      <c r="G4" s="44" t="s">
        <v>253</v>
      </c>
      <c r="H4" s="44" t="s">
        <v>232</v>
      </c>
      <c r="I4" s="44" t="s">
        <v>231</v>
      </c>
      <c r="J4" s="44" t="s">
        <v>294</v>
      </c>
      <c r="K4" s="44" t="s">
        <v>255</v>
      </c>
      <c r="L4" s="44" t="s">
        <v>257</v>
      </c>
      <c r="M4" s="44" t="s">
        <v>259</v>
      </c>
      <c r="N4" s="44" t="s">
        <v>295</v>
      </c>
      <c r="O4" s="44" t="s">
        <v>262</v>
      </c>
      <c r="P4" s="44" t="s">
        <v>264</v>
      </c>
      <c r="Q4" s="44" t="s">
        <v>266</v>
      </c>
      <c r="R4" s="44" t="s">
        <v>267</v>
      </c>
      <c r="S4" s="44" t="s">
        <v>241</v>
      </c>
      <c r="T4" s="44" t="s">
        <v>281</v>
      </c>
      <c r="U4" s="44" t="s">
        <v>268</v>
      </c>
      <c r="V4" s="44" t="s">
        <v>269</v>
      </c>
      <c r="W4" s="44" t="s">
        <v>227</v>
      </c>
      <c r="X4" s="44" t="s">
        <v>228</v>
      </c>
      <c r="Y4" s="44" t="s">
        <v>245</v>
      </c>
      <c r="Z4" s="44" t="s">
        <v>270</v>
      </c>
      <c r="AA4" s="44" t="s">
        <v>273</v>
      </c>
      <c r="AB4" s="44" t="s">
        <v>230</v>
      </c>
      <c r="AC4" s="44" t="s">
        <v>274</v>
      </c>
      <c r="AD4" s="44" t="s">
        <v>275</v>
      </c>
      <c r="AE4" s="44" t="s">
        <v>276</v>
      </c>
      <c r="AF4" s="44" t="s">
        <v>3</v>
      </c>
      <c r="AG4" s="265" t="s">
        <v>277</v>
      </c>
      <c r="AH4" s="52"/>
      <c r="AI4" s="52"/>
    </row>
    <row r="5" spans="2:35" s="63" customFormat="1">
      <c r="B5" s="266"/>
      <c r="C5" s="58" t="s">
        <v>250</v>
      </c>
      <c r="D5" s="58" t="s">
        <v>251</v>
      </c>
      <c r="E5" s="58" t="s">
        <v>237</v>
      </c>
      <c r="F5" s="58" t="s">
        <v>234</v>
      </c>
      <c r="G5" s="58" t="s">
        <v>238</v>
      </c>
      <c r="H5" s="58" t="s">
        <v>236</v>
      </c>
      <c r="I5" s="58" t="s">
        <v>235</v>
      </c>
      <c r="J5" s="58" t="s">
        <v>254</v>
      </c>
      <c r="K5" s="58" t="s">
        <v>256</v>
      </c>
      <c r="L5" s="58" t="s">
        <v>258</v>
      </c>
      <c r="M5" s="58" t="s">
        <v>260</v>
      </c>
      <c r="N5" s="58" t="s">
        <v>261</v>
      </c>
      <c r="O5" s="58" t="s">
        <v>263</v>
      </c>
      <c r="P5" s="58" t="s">
        <v>265</v>
      </c>
      <c r="Q5" s="58" t="s">
        <v>239</v>
      </c>
      <c r="R5" s="58" t="s">
        <v>240</v>
      </c>
      <c r="S5" s="58" t="s">
        <v>242</v>
      </c>
      <c r="T5" s="58" t="s">
        <v>229</v>
      </c>
      <c r="U5" s="58" t="s">
        <v>283</v>
      </c>
      <c r="V5" s="58" t="s">
        <v>284</v>
      </c>
      <c r="W5" s="58" t="s">
        <v>243</v>
      </c>
      <c r="X5" s="58" t="s">
        <v>244</v>
      </c>
      <c r="Y5" s="58" t="s">
        <v>246</v>
      </c>
      <c r="Z5" s="58" t="s">
        <v>271</v>
      </c>
      <c r="AA5" s="58" t="s">
        <v>172</v>
      </c>
      <c r="AB5" s="58" t="s">
        <v>247</v>
      </c>
      <c r="AC5" s="58" t="s">
        <v>278</v>
      </c>
      <c r="AD5" s="58" t="s">
        <v>279</v>
      </c>
      <c r="AE5" s="267" t="s">
        <v>272</v>
      </c>
      <c r="AF5" s="58" t="s">
        <v>80</v>
      </c>
      <c r="AG5" s="268" t="s">
        <v>93</v>
      </c>
      <c r="AH5" s="65"/>
      <c r="AI5" s="65"/>
    </row>
    <row r="6" spans="2:35" s="63" customFormat="1">
      <c r="B6" s="266"/>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269"/>
      <c r="AH6" s="65"/>
      <c r="AI6" s="65"/>
    </row>
    <row r="7" spans="2:35" s="105" customFormat="1">
      <c r="B7" s="270" t="s">
        <v>43</v>
      </c>
      <c r="C7" s="74">
        <v>56.923000000000002</v>
      </c>
      <c r="D7" s="74">
        <v>5.2160000000000002</v>
      </c>
      <c r="E7" s="74">
        <v>22.515000000000001</v>
      </c>
      <c r="F7" s="74">
        <v>3.1859999999999999</v>
      </c>
      <c r="G7" s="74">
        <v>3.7120000000000002</v>
      </c>
      <c r="H7" s="74">
        <v>7.7960000000000003</v>
      </c>
      <c r="I7" s="74">
        <v>6.5</v>
      </c>
      <c r="J7" s="74">
        <v>4.8550000000000004</v>
      </c>
      <c r="K7" s="74">
        <v>0.88200000000000001</v>
      </c>
      <c r="L7" s="74">
        <v>1.5109999999999999</v>
      </c>
      <c r="M7" s="74">
        <v>0</v>
      </c>
      <c r="N7" s="74">
        <v>0</v>
      </c>
      <c r="O7" s="74">
        <v>0</v>
      </c>
      <c r="P7" s="74">
        <v>0</v>
      </c>
      <c r="Q7" s="74">
        <v>80.319999999999993</v>
      </c>
      <c r="R7" s="74">
        <v>14.432</v>
      </c>
      <c r="S7" s="74">
        <v>1.9379999999999999</v>
      </c>
      <c r="T7" s="74">
        <v>2.1280000000000001</v>
      </c>
      <c r="U7" s="74">
        <v>33.142000000000003</v>
      </c>
      <c r="V7" s="74">
        <v>1.18</v>
      </c>
      <c r="W7" s="74">
        <v>0.85299999999999998</v>
      </c>
      <c r="X7" s="74">
        <v>0</v>
      </c>
      <c r="Y7" s="74">
        <v>2.286</v>
      </c>
      <c r="Z7" s="74">
        <v>2.0470000000000002</v>
      </c>
      <c r="AA7" s="74">
        <v>56.935000000000002</v>
      </c>
      <c r="AB7" s="74">
        <v>13.031000000000001</v>
      </c>
      <c r="AC7" s="74">
        <v>4.3319999999999999</v>
      </c>
      <c r="AD7" s="74">
        <v>21.689</v>
      </c>
      <c r="AE7" s="74">
        <v>19.535</v>
      </c>
      <c r="AF7" s="74">
        <v>366.94400000000002</v>
      </c>
      <c r="AG7" s="199">
        <v>343.32299999999998</v>
      </c>
      <c r="AH7" s="107"/>
      <c r="AI7" s="107"/>
    </row>
    <row r="8" spans="2:35" s="105" customFormat="1">
      <c r="B8" s="270" t="s">
        <v>44</v>
      </c>
      <c r="C8" s="74">
        <v>59.04</v>
      </c>
      <c r="D8" s="74">
        <v>5.8789999999999996</v>
      </c>
      <c r="E8" s="74">
        <v>22.63</v>
      </c>
      <c r="F8" s="74">
        <v>3.6859999999999999</v>
      </c>
      <c r="G8" s="74">
        <v>4.4790000000000001</v>
      </c>
      <c r="H8" s="74">
        <v>7.6379999999999999</v>
      </c>
      <c r="I8" s="74">
        <v>6.6120000000000001</v>
      </c>
      <c r="J8" s="74">
        <v>4.2690000000000001</v>
      </c>
      <c r="K8" s="74">
        <v>0.95599999999999996</v>
      </c>
      <c r="L8" s="74">
        <v>1.7509999999999999</v>
      </c>
      <c r="M8" s="74">
        <v>0</v>
      </c>
      <c r="N8" s="74">
        <v>0</v>
      </c>
      <c r="O8" s="74">
        <v>0</v>
      </c>
      <c r="P8" s="74">
        <v>0</v>
      </c>
      <c r="Q8" s="74">
        <v>89.778000000000006</v>
      </c>
      <c r="R8" s="74">
        <v>15.273</v>
      </c>
      <c r="S8" s="74">
        <v>2.0369999999999999</v>
      </c>
      <c r="T8" s="74">
        <v>3.2360000000000002</v>
      </c>
      <c r="U8" s="74">
        <v>32.228000000000002</v>
      </c>
      <c r="V8" s="74">
        <v>2.64</v>
      </c>
      <c r="W8" s="74">
        <v>1.518</v>
      </c>
      <c r="X8" s="74">
        <v>0</v>
      </c>
      <c r="Y8" s="74">
        <v>2.0640000000000001</v>
      </c>
      <c r="Z8" s="74">
        <v>2.2229999999999999</v>
      </c>
      <c r="AA8" s="74">
        <v>62.067999999999998</v>
      </c>
      <c r="AB8" s="74">
        <v>14.314</v>
      </c>
      <c r="AC8" s="74">
        <v>6.1609999999999996</v>
      </c>
      <c r="AD8" s="74">
        <v>21.872</v>
      </c>
      <c r="AE8" s="74">
        <v>21.898</v>
      </c>
      <c r="AF8" s="74">
        <v>394.25</v>
      </c>
      <c r="AG8" s="199">
        <v>367.572</v>
      </c>
      <c r="AH8" s="107"/>
      <c r="AI8" s="107"/>
    </row>
    <row r="9" spans="2:35" s="105" customFormat="1">
      <c r="B9" s="270" t="s">
        <v>45</v>
      </c>
      <c r="C9" s="74">
        <v>61.738</v>
      </c>
      <c r="D9" s="74">
        <v>6.5910000000000002</v>
      </c>
      <c r="E9" s="74">
        <v>21.916</v>
      </c>
      <c r="F9" s="74">
        <v>4.1310000000000002</v>
      </c>
      <c r="G9" s="74">
        <v>2.8519999999999999</v>
      </c>
      <c r="H9" s="74">
        <v>7.6390000000000002</v>
      </c>
      <c r="I9" s="74">
        <v>6.9749999999999996</v>
      </c>
      <c r="J9" s="74">
        <v>4.2910000000000004</v>
      </c>
      <c r="K9" s="74">
        <v>0.80200000000000005</v>
      </c>
      <c r="L9" s="74">
        <v>1.921</v>
      </c>
      <c r="M9" s="74">
        <v>0.82199999999999995</v>
      </c>
      <c r="N9" s="74">
        <v>0</v>
      </c>
      <c r="O9" s="74">
        <v>0</v>
      </c>
      <c r="P9" s="74">
        <v>0</v>
      </c>
      <c r="Q9" s="74">
        <v>92.128</v>
      </c>
      <c r="R9" s="74">
        <v>15.281000000000001</v>
      </c>
      <c r="S9" s="74">
        <v>1.2290000000000001</v>
      </c>
      <c r="T9" s="74">
        <v>3.048</v>
      </c>
      <c r="U9" s="74">
        <v>29.152000000000001</v>
      </c>
      <c r="V9" s="74">
        <v>3.456</v>
      </c>
      <c r="W9" s="74">
        <v>1.31</v>
      </c>
      <c r="X9" s="74">
        <v>0</v>
      </c>
      <c r="Y9" s="74">
        <v>2.1829999999999998</v>
      </c>
      <c r="Z9" s="74">
        <v>2.3570000000000002</v>
      </c>
      <c r="AA9" s="74">
        <v>63.161999999999999</v>
      </c>
      <c r="AB9" s="74">
        <v>15.391</v>
      </c>
      <c r="AC9" s="74">
        <v>4.7649999999999997</v>
      </c>
      <c r="AD9" s="74">
        <v>22.849</v>
      </c>
      <c r="AE9" s="74">
        <v>23.524999999999999</v>
      </c>
      <c r="AF9" s="74">
        <v>399.51400000000001</v>
      </c>
      <c r="AG9" s="199">
        <v>372.93</v>
      </c>
      <c r="AH9" s="107"/>
      <c r="AI9" s="107"/>
    </row>
    <row r="10" spans="2:35" s="105" customFormat="1">
      <c r="B10" s="270" t="s">
        <v>46</v>
      </c>
      <c r="C10" s="74">
        <v>63.988</v>
      </c>
      <c r="D10" s="74">
        <v>7.6159999999999997</v>
      </c>
      <c r="E10" s="74">
        <v>22.146999999999998</v>
      </c>
      <c r="F10" s="74">
        <v>5.01</v>
      </c>
      <c r="G10" s="74">
        <v>2.5390000000000001</v>
      </c>
      <c r="H10" s="74">
        <v>8.02</v>
      </c>
      <c r="I10" s="74">
        <v>7.3819999999999997</v>
      </c>
      <c r="J10" s="74">
        <v>4.3360000000000003</v>
      </c>
      <c r="K10" s="74">
        <v>0.80400000000000005</v>
      </c>
      <c r="L10" s="74">
        <v>2.1890000000000001</v>
      </c>
      <c r="M10" s="74">
        <v>0.81299999999999994</v>
      </c>
      <c r="N10" s="74">
        <v>0.27800000000000002</v>
      </c>
      <c r="O10" s="74">
        <v>0</v>
      </c>
      <c r="P10" s="74">
        <v>0</v>
      </c>
      <c r="Q10" s="74">
        <v>94.680999999999997</v>
      </c>
      <c r="R10" s="74">
        <v>16.059999999999999</v>
      </c>
      <c r="S10" s="74">
        <v>3.5999999999999997E-2</v>
      </c>
      <c r="T10" s="74">
        <v>1.5960000000000001</v>
      </c>
      <c r="U10" s="74">
        <v>26.39</v>
      </c>
      <c r="V10" s="74">
        <v>3.7320000000000002</v>
      </c>
      <c r="W10" s="74">
        <v>0.95799999999999996</v>
      </c>
      <c r="X10" s="74">
        <v>0</v>
      </c>
      <c r="Y10" s="74">
        <v>2.2869999999999999</v>
      </c>
      <c r="Z10" s="74">
        <v>2.3559999999999999</v>
      </c>
      <c r="AA10" s="74">
        <v>63.529000000000003</v>
      </c>
      <c r="AB10" s="74">
        <v>16.797000000000001</v>
      </c>
      <c r="AC10" s="74">
        <v>4.1139999999999999</v>
      </c>
      <c r="AD10" s="74">
        <v>23.524999999999999</v>
      </c>
      <c r="AE10" s="74">
        <v>24.335000000000001</v>
      </c>
      <c r="AF10" s="74">
        <v>405.51799999999997</v>
      </c>
      <c r="AG10" s="199">
        <v>378.73500000000001</v>
      </c>
      <c r="AH10" s="107"/>
      <c r="AI10" s="107"/>
    </row>
    <row r="11" spans="2:35" s="105" customFormat="1">
      <c r="B11" s="270" t="s">
        <v>47</v>
      </c>
      <c r="C11" s="74">
        <v>70.459999999999994</v>
      </c>
      <c r="D11" s="74">
        <v>8.7469999999999999</v>
      </c>
      <c r="E11" s="74">
        <v>22.786000000000001</v>
      </c>
      <c r="F11" s="74">
        <v>4.9859999999999998</v>
      </c>
      <c r="G11" s="74">
        <v>2.5579999999999998</v>
      </c>
      <c r="H11" s="74">
        <v>8.5950000000000006</v>
      </c>
      <c r="I11" s="74">
        <v>7.61</v>
      </c>
      <c r="J11" s="74">
        <v>4.6890000000000001</v>
      </c>
      <c r="K11" s="74">
        <v>0.79900000000000004</v>
      </c>
      <c r="L11" s="74">
        <v>2.3130000000000002</v>
      </c>
      <c r="M11" s="74">
        <v>0.81599999999999995</v>
      </c>
      <c r="N11" s="74">
        <v>0.41599999999999998</v>
      </c>
      <c r="O11" s="74">
        <v>0</v>
      </c>
      <c r="P11" s="74">
        <v>0</v>
      </c>
      <c r="Q11" s="74">
        <v>100.32299999999999</v>
      </c>
      <c r="R11" s="74">
        <v>15.773</v>
      </c>
      <c r="S11" s="74">
        <v>0.82499999999999996</v>
      </c>
      <c r="T11" s="74">
        <v>2.2250000000000001</v>
      </c>
      <c r="U11" s="74">
        <v>27.629000000000001</v>
      </c>
      <c r="V11" s="74">
        <v>3.1080000000000001</v>
      </c>
      <c r="W11" s="74">
        <v>1.179</v>
      </c>
      <c r="X11" s="74">
        <v>0</v>
      </c>
      <c r="Y11" s="74">
        <v>2.391</v>
      </c>
      <c r="Z11" s="74">
        <v>2.504</v>
      </c>
      <c r="AA11" s="74">
        <v>75.147999999999996</v>
      </c>
      <c r="AB11" s="74">
        <v>18.898</v>
      </c>
      <c r="AC11" s="74">
        <v>4.4139999999999997</v>
      </c>
      <c r="AD11" s="74">
        <v>25.097999999999999</v>
      </c>
      <c r="AE11" s="74">
        <v>24.099</v>
      </c>
      <c r="AF11" s="74">
        <v>438.38900000000001</v>
      </c>
      <c r="AG11" s="199">
        <v>410.23899999999998</v>
      </c>
      <c r="AH11" s="107"/>
      <c r="AI11" s="107"/>
    </row>
    <row r="12" spans="2:35" s="105" customFormat="1">
      <c r="B12" s="270" t="s">
        <v>48</v>
      </c>
      <c r="C12" s="74">
        <v>72.311000000000007</v>
      </c>
      <c r="D12" s="74">
        <v>9.5530000000000008</v>
      </c>
      <c r="E12" s="74">
        <v>23.312999999999999</v>
      </c>
      <c r="F12" s="74">
        <v>6.25</v>
      </c>
      <c r="G12" s="74">
        <v>2.7160000000000002</v>
      </c>
      <c r="H12" s="74">
        <v>8.0709999999999997</v>
      </c>
      <c r="I12" s="74">
        <v>7.8890000000000002</v>
      </c>
      <c r="J12" s="74">
        <v>4.7370000000000001</v>
      </c>
      <c r="K12" s="74">
        <v>0.872</v>
      </c>
      <c r="L12" s="74">
        <v>2.3530000000000002</v>
      </c>
      <c r="M12" s="74">
        <v>0.75</v>
      </c>
      <c r="N12" s="74">
        <v>0.498</v>
      </c>
      <c r="O12" s="74">
        <v>0</v>
      </c>
      <c r="P12" s="74">
        <v>0</v>
      </c>
      <c r="Q12" s="74">
        <v>107.54600000000001</v>
      </c>
      <c r="R12" s="74">
        <v>17.140999999999998</v>
      </c>
      <c r="S12" s="74">
        <v>1.7490000000000001</v>
      </c>
      <c r="T12" s="74">
        <v>2.278</v>
      </c>
      <c r="U12" s="74">
        <v>33.722999999999999</v>
      </c>
      <c r="V12" s="74">
        <v>4.7430000000000003</v>
      </c>
      <c r="W12" s="74">
        <v>1.284</v>
      </c>
      <c r="X12" s="74">
        <v>0</v>
      </c>
      <c r="Y12" s="74">
        <v>2.508</v>
      </c>
      <c r="Z12" s="74">
        <v>2.9239999999999999</v>
      </c>
      <c r="AA12" s="74">
        <v>80.923000000000002</v>
      </c>
      <c r="AB12" s="74">
        <v>20.048999999999999</v>
      </c>
      <c r="AC12" s="74">
        <v>5.6079999999999997</v>
      </c>
      <c r="AD12" s="74">
        <v>25.555</v>
      </c>
      <c r="AE12" s="74">
        <v>24.977</v>
      </c>
      <c r="AF12" s="74">
        <v>470.32100000000003</v>
      </c>
      <c r="AG12" s="199">
        <v>440.75599999999997</v>
      </c>
      <c r="AH12" s="107"/>
      <c r="AI12" s="107"/>
    </row>
    <row r="13" spans="2:35" s="105" customFormat="1">
      <c r="B13" s="270" t="s">
        <v>49</v>
      </c>
      <c r="C13" s="74">
        <v>73.302999999999997</v>
      </c>
      <c r="D13" s="74">
        <v>10.204000000000001</v>
      </c>
      <c r="E13" s="74">
        <v>23.437999999999999</v>
      </c>
      <c r="F13" s="74">
        <v>7.4539999999999997</v>
      </c>
      <c r="G13" s="74">
        <v>3.464</v>
      </c>
      <c r="H13" s="74">
        <v>8.4380000000000006</v>
      </c>
      <c r="I13" s="74">
        <v>7.8760000000000003</v>
      </c>
      <c r="J13" s="74">
        <v>4.95</v>
      </c>
      <c r="K13" s="74">
        <v>0.90600000000000003</v>
      </c>
      <c r="L13" s="74">
        <v>2.347</v>
      </c>
      <c r="M13" s="74">
        <v>0.74099999999999999</v>
      </c>
      <c r="N13" s="74">
        <v>0.58299999999999996</v>
      </c>
      <c r="O13" s="74">
        <v>0</v>
      </c>
      <c r="P13" s="74">
        <v>0</v>
      </c>
      <c r="Q13" s="74">
        <v>114.908</v>
      </c>
      <c r="R13" s="74">
        <v>18.077000000000002</v>
      </c>
      <c r="S13" s="74">
        <v>3.09</v>
      </c>
      <c r="T13" s="74">
        <v>3.0409999999999999</v>
      </c>
      <c r="U13" s="74">
        <v>37.997999999999998</v>
      </c>
      <c r="V13" s="74">
        <v>8.0220000000000002</v>
      </c>
      <c r="W13" s="74">
        <v>2.016</v>
      </c>
      <c r="X13" s="74">
        <v>0</v>
      </c>
      <c r="Y13" s="74">
        <v>2.6230000000000002</v>
      </c>
      <c r="Z13" s="74">
        <v>3.258</v>
      </c>
      <c r="AA13" s="74">
        <v>85.558999999999997</v>
      </c>
      <c r="AB13" s="74">
        <v>21.219000000000001</v>
      </c>
      <c r="AC13" s="74">
        <v>6.0010000000000003</v>
      </c>
      <c r="AD13" s="74">
        <v>29.135999999999999</v>
      </c>
      <c r="AE13" s="74">
        <v>25.824999999999999</v>
      </c>
      <c r="AF13" s="74">
        <v>504.47699999999998</v>
      </c>
      <c r="AG13" s="199">
        <v>471.23700000000002</v>
      </c>
      <c r="AH13" s="107"/>
      <c r="AI13" s="107"/>
    </row>
    <row r="14" spans="2:35" s="105" customFormat="1">
      <c r="B14" s="270" t="s">
        <v>50</v>
      </c>
      <c r="C14" s="74">
        <v>78.903000000000006</v>
      </c>
      <c r="D14" s="74">
        <v>11.105</v>
      </c>
      <c r="E14" s="74">
        <v>23.585000000000001</v>
      </c>
      <c r="F14" s="74">
        <v>9.6370000000000005</v>
      </c>
      <c r="G14" s="74">
        <v>3.7559999999999998</v>
      </c>
      <c r="H14" s="74">
        <v>7.641</v>
      </c>
      <c r="I14" s="74">
        <v>7.9139999999999997</v>
      </c>
      <c r="J14" s="74">
        <v>5.1390000000000002</v>
      </c>
      <c r="K14" s="74">
        <v>1.1120000000000001</v>
      </c>
      <c r="L14" s="74">
        <v>2.3039999999999998</v>
      </c>
      <c r="M14" s="74">
        <v>0.69599999999999995</v>
      </c>
      <c r="N14" s="74">
        <v>0.74</v>
      </c>
      <c r="O14" s="74">
        <v>0</v>
      </c>
      <c r="P14" s="74">
        <v>0</v>
      </c>
      <c r="Q14" s="74">
        <v>123.42400000000001</v>
      </c>
      <c r="R14" s="74">
        <v>20.306000000000001</v>
      </c>
      <c r="S14" s="74">
        <v>2.7829999999999999</v>
      </c>
      <c r="T14" s="74">
        <v>3.8119999999999998</v>
      </c>
      <c r="U14" s="74">
        <v>40.667999999999999</v>
      </c>
      <c r="V14" s="74">
        <v>5.67</v>
      </c>
      <c r="W14" s="74">
        <v>2.1549999999999998</v>
      </c>
      <c r="X14" s="74">
        <v>0</v>
      </c>
      <c r="Y14" s="74">
        <v>2.7450000000000001</v>
      </c>
      <c r="Z14" s="74">
        <v>3.5449999999999999</v>
      </c>
      <c r="AA14" s="74">
        <v>90.915999999999997</v>
      </c>
      <c r="AB14" s="74">
        <v>22.332999999999998</v>
      </c>
      <c r="AC14" s="74">
        <v>5.0199999999999996</v>
      </c>
      <c r="AD14" s="74">
        <v>30.57</v>
      </c>
      <c r="AE14" s="74">
        <v>27.085999999999999</v>
      </c>
      <c r="AF14" s="74">
        <v>533.56500000000005</v>
      </c>
      <c r="AG14" s="199">
        <v>500.18299999999999</v>
      </c>
      <c r="AH14" s="107"/>
      <c r="AI14" s="107"/>
    </row>
    <row r="15" spans="2:35" s="105" customFormat="1">
      <c r="B15" s="270" t="s">
        <v>51</v>
      </c>
      <c r="C15" s="74">
        <v>80.852999999999994</v>
      </c>
      <c r="D15" s="74">
        <v>11.614000000000001</v>
      </c>
      <c r="E15" s="74">
        <v>24.905000000000001</v>
      </c>
      <c r="F15" s="74">
        <v>9.9580000000000002</v>
      </c>
      <c r="G15" s="74">
        <v>4.165</v>
      </c>
      <c r="H15" s="74">
        <v>7.9820000000000002</v>
      </c>
      <c r="I15" s="74">
        <v>8.2149999999999999</v>
      </c>
      <c r="J15" s="74">
        <v>5.3929999999999998</v>
      </c>
      <c r="K15" s="74">
        <v>1.9490000000000001</v>
      </c>
      <c r="L15" s="74">
        <v>2.302</v>
      </c>
      <c r="M15" s="74">
        <v>0.70499999999999996</v>
      </c>
      <c r="N15" s="74">
        <v>0.86299999999999999</v>
      </c>
      <c r="O15" s="74">
        <v>0</v>
      </c>
      <c r="P15" s="74">
        <v>0</v>
      </c>
      <c r="Q15" s="74">
        <v>131.86600000000001</v>
      </c>
      <c r="R15" s="74">
        <v>22.443000000000001</v>
      </c>
      <c r="S15" s="74">
        <v>2.7839999999999998</v>
      </c>
      <c r="T15" s="74">
        <v>5.2670000000000003</v>
      </c>
      <c r="U15" s="74">
        <v>39.712000000000003</v>
      </c>
      <c r="V15" s="74">
        <v>7.3780000000000001</v>
      </c>
      <c r="W15" s="74">
        <v>1.68</v>
      </c>
      <c r="X15" s="74">
        <v>0</v>
      </c>
      <c r="Y15" s="74">
        <v>2.8580000000000001</v>
      </c>
      <c r="Z15" s="74">
        <v>3.8239999999999998</v>
      </c>
      <c r="AA15" s="74">
        <v>95.436999999999998</v>
      </c>
      <c r="AB15" s="74">
        <v>23.512</v>
      </c>
      <c r="AC15" s="74">
        <v>7.7919999999999998</v>
      </c>
      <c r="AD15" s="74">
        <v>31.516999999999999</v>
      </c>
      <c r="AE15" s="74">
        <v>28.024000000000001</v>
      </c>
      <c r="AF15" s="74">
        <v>562.99800000000005</v>
      </c>
      <c r="AG15" s="199">
        <v>525.93600000000004</v>
      </c>
      <c r="AH15" s="107"/>
      <c r="AI15" s="107"/>
    </row>
    <row r="16" spans="2:35" s="105" customFormat="1">
      <c r="B16" s="270" t="s">
        <v>52</v>
      </c>
      <c r="C16" s="74">
        <v>75.816999999999993</v>
      </c>
      <c r="D16" s="74">
        <v>11.974</v>
      </c>
      <c r="E16" s="74">
        <v>24.614999999999998</v>
      </c>
      <c r="F16" s="74">
        <v>4.798</v>
      </c>
      <c r="G16" s="74">
        <v>3.2040000000000002</v>
      </c>
      <c r="H16" s="74">
        <v>7.8959999999999999</v>
      </c>
      <c r="I16" s="74">
        <v>8.5980000000000008</v>
      </c>
      <c r="J16" s="74">
        <v>5.5819999999999999</v>
      </c>
      <c r="K16" s="74">
        <v>1.835</v>
      </c>
      <c r="L16" s="74">
        <v>2.2709999999999999</v>
      </c>
      <c r="M16" s="74">
        <v>0.71099999999999997</v>
      </c>
      <c r="N16" s="74">
        <v>1.0409999999999999</v>
      </c>
      <c r="O16" s="74">
        <v>0</v>
      </c>
      <c r="P16" s="74">
        <v>0</v>
      </c>
      <c r="Q16" s="74">
        <v>126.41800000000001</v>
      </c>
      <c r="R16" s="74">
        <v>22.532</v>
      </c>
      <c r="S16" s="74">
        <v>1.89</v>
      </c>
      <c r="T16" s="74">
        <v>7.851</v>
      </c>
      <c r="U16" s="74">
        <v>29.562000000000001</v>
      </c>
      <c r="V16" s="74">
        <v>7.9909999999999997</v>
      </c>
      <c r="W16" s="74">
        <v>2.5670000000000002</v>
      </c>
      <c r="X16" s="74">
        <v>0</v>
      </c>
      <c r="Y16" s="74">
        <v>2.9769999999999999</v>
      </c>
      <c r="Z16" s="74">
        <v>2.8370000000000002</v>
      </c>
      <c r="AA16" s="74">
        <v>96.613</v>
      </c>
      <c r="AB16" s="74">
        <v>24.504999999999999</v>
      </c>
      <c r="AC16" s="74">
        <v>9.2579999999999991</v>
      </c>
      <c r="AD16" s="74">
        <v>34.770000000000003</v>
      </c>
      <c r="AE16" s="74">
        <v>30.31</v>
      </c>
      <c r="AF16" s="74">
        <v>548.423</v>
      </c>
      <c r="AG16" s="199">
        <v>506.84899999999999</v>
      </c>
      <c r="AH16" s="107"/>
      <c r="AI16" s="107"/>
    </row>
    <row r="17" spans="1:35" s="105" customFormat="1">
      <c r="B17" s="270" t="s">
        <v>53</v>
      </c>
      <c r="C17" s="74">
        <v>73.543999999999997</v>
      </c>
      <c r="D17" s="74">
        <v>11.254</v>
      </c>
      <c r="E17" s="74">
        <v>26.196999999999999</v>
      </c>
      <c r="F17" s="74">
        <v>4.8879999999999999</v>
      </c>
      <c r="G17" s="74">
        <v>3.016</v>
      </c>
      <c r="H17" s="74">
        <v>9.4619999999999997</v>
      </c>
      <c r="I17" s="74">
        <v>9.2460000000000004</v>
      </c>
      <c r="J17" s="74">
        <v>5.6749999999999998</v>
      </c>
      <c r="K17" s="74">
        <v>1.87</v>
      </c>
      <c r="L17" s="74">
        <v>2.262</v>
      </c>
      <c r="M17" s="74">
        <v>0.68700000000000006</v>
      </c>
      <c r="N17" s="74">
        <v>1.119</v>
      </c>
      <c r="O17" s="74">
        <v>5.7000000000000002E-2</v>
      </c>
      <c r="P17" s="74">
        <v>0</v>
      </c>
      <c r="Q17" s="74">
        <v>125.349</v>
      </c>
      <c r="R17" s="74">
        <v>21.707000000000001</v>
      </c>
      <c r="S17" s="74">
        <v>9.1999999999999998E-2</v>
      </c>
      <c r="T17" s="74">
        <v>2.492</v>
      </c>
      <c r="U17" s="74">
        <v>34.460999999999999</v>
      </c>
      <c r="V17" s="74">
        <v>5.6</v>
      </c>
      <c r="W17" s="74">
        <v>0.92300000000000004</v>
      </c>
      <c r="X17" s="74">
        <v>0</v>
      </c>
      <c r="Y17" s="74">
        <v>3.028</v>
      </c>
      <c r="Z17" s="74">
        <v>2.3860000000000001</v>
      </c>
      <c r="AA17" s="74">
        <v>96.638000000000005</v>
      </c>
      <c r="AB17" s="74">
        <v>25.050999999999998</v>
      </c>
      <c r="AC17" s="74">
        <v>6.1740000000000004</v>
      </c>
      <c r="AD17" s="74">
        <v>36.777000000000001</v>
      </c>
      <c r="AE17" s="74">
        <v>31.484999999999999</v>
      </c>
      <c r="AF17" s="74">
        <v>541.44000000000005</v>
      </c>
      <c r="AG17" s="199">
        <v>500.83600000000001</v>
      </c>
      <c r="AH17" s="107"/>
      <c r="AI17" s="107"/>
    </row>
    <row r="18" spans="1:35" s="105" customFormat="1">
      <c r="B18" s="270" t="s">
        <v>54</v>
      </c>
      <c r="C18" s="74">
        <v>86.290999999999997</v>
      </c>
      <c r="D18" s="74">
        <v>13.231999999999999</v>
      </c>
      <c r="E18" s="74">
        <v>27.256</v>
      </c>
      <c r="F18" s="74">
        <v>5.9610000000000003</v>
      </c>
      <c r="G18" s="74">
        <v>2.97</v>
      </c>
      <c r="H18" s="74">
        <v>9.3049999999999997</v>
      </c>
      <c r="I18" s="74">
        <v>9.4339999999999993</v>
      </c>
      <c r="J18" s="74">
        <v>5.7729999999999997</v>
      </c>
      <c r="K18" s="74">
        <v>2.1829999999999998</v>
      </c>
      <c r="L18" s="74">
        <v>2.5089999999999999</v>
      </c>
      <c r="M18" s="74">
        <v>0.66</v>
      </c>
      <c r="N18" s="74">
        <v>1.2829999999999999</v>
      </c>
      <c r="O18" s="74">
        <v>0.24299999999999999</v>
      </c>
      <c r="P18" s="74">
        <v>0</v>
      </c>
      <c r="Q18" s="74">
        <v>132.006</v>
      </c>
      <c r="R18" s="74">
        <v>22.106999999999999</v>
      </c>
      <c r="S18" s="74">
        <v>-0.86299999999999999</v>
      </c>
      <c r="T18" s="74">
        <v>3.601</v>
      </c>
      <c r="U18" s="74">
        <v>36.223999999999997</v>
      </c>
      <c r="V18" s="74">
        <v>7.6079999999999997</v>
      </c>
      <c r="W18" s="74">
        <v>1.458</v>
      </c>
      <c r="X18" s="74">
        <v>4.2000000000000003E-2</v>
      </c>
      <c r="Y18" s="74">
        <v>3.0640000000000001</v>
      </c>
      <c r="Z18" s="74">
        <v>2.7160000000000002</v>
      </c>
      <c r="AA18" s="74">
        <v>97.747</v>
      </c>
      <c r="AB18" s="74">
        <v>25.555</v>
      </c>
      <c r="AC18" s="74">
        <v>6.077</v>
      </c>
      <c r="AD18" s="74">
        <v>38.277999999999999</v>
      </c>
      <c r="AE18" s="74">
        <v>35.908999999999999</v>
      </c>
      <c r="AF18" s="74">
        <v>578.62900000000002</v>
      </c>
      <c r="AG18" s="199">
        <v>536.84</v>
      </c>
      <c r="AH18" s="107"/>
      <c r="AI18" s="107"/>
    </row>
    <row r="19" spans="1:35" s="105" customFormat="1">
      <c r="B19" s="270" t="s">
        <v>55</v>
      </c>
      <c r="C19" s="74">
        <v>98.097999999999999</v>
      </c>
      <c r="D19" s="74">
        <v>13.959</v>
      </c>
      <c r="E19" s="74">
        <v>26.797999999999998</v>
      </c>
      <c r="F19" s="74">
        <v>6.125</v>
      </c>
      <c r="G19" s="74">
        <v>2.794</v>
      </c>
      <c r="H19" s="74">
        <v>9.8780000000000001</v>
      </c>
      <c r="I19" s="74">
        <v>10.18</v>
      </c>
      <c r="J19" s="74">
        <v>5.9139999999999997</v>
      </c>
      <c r="K19" s="74">
        <v>2.637</v>
      </c>
      <c r="L19" s="74">
        <v>3.0019999999999998</v>
      </c>
      <c r="M19" s="74">
        <v>0.67800000000000005</v>
      </c>
      <c r="N19" s="74">
        <v>1.4710000000000001</v>
      </c>
      <c r="O19" s="74">
        <v>0.34100000000000003</v>
      </c>
      <c r="P19" s="74">
        <v>0</v>
      </c>
      <c r="Q19" s="74">
        <v>133.91499999999999</v>
      </c>
      <c r="R19" s="74">
        <v>20.332999999999998</v>
      </c>
      <c r="S19" s="74">
        <v>-1.5409999999999999</v>
      </c>
      <c r="T19" s="74">
        <v>4.3360000000000003</v>
      </c>
      <c r="U19" s="74">
        <v>34.915999999999997</v>
      </c>
      <c r="V19" s="74">
        <v>7.52</v>
      </c>
      <c r="W19" s="74">
        <v>2.032</v>
      </c>
      <c r="X19" s="74">
        <v>2.3820000000000001</v>
      </c>
      <c r="Y19" s="74">
        <v>3.113</v>
      </c>
      <c r="Z19" s="74">
        <v>2.9049999999999998</v>
      </c>
      <c r="AA19" s="74">
        <v>101.59699999999999</v>
      </c>
      <c r="AB19" s="74">
        <v>25.849</v>
      </c>
      <c r="AC19" s="74">
        <v>6.2</v>
      </c>
      <c r="AD19" s="74">
        <v>40.494999999999997</v>
      </c>
      <c r="AE19" s="74">
        <v>34.216000000000001</v>
      </c>
      <c r="AF19" s="74">
        <v>600.14300000000003</v>
      </c>
      <c r="AG19" s="199">
        <v>556.04399999999998</v>
      </c>
      <c r="AH19" s="107"/>
      <c r="AI19" s="107"/>
    </row>
    <row r="20" spans="1:35" s="105" customFormat="1">
      <c r="A20" s="115"/>
      <c r="B20" s="270" t="s">
        <v>56</v>
      </c>
      <c r="C20" s="74">
        <v>100.694</v>
      </c>
      <c r="D20" s="74">
        <v>13.734</v>
      </c>
      <c r="E20" s="74">
        <v>26.571000000000002</v>
      </c>
      <c r="F20" s="74">
        <v>6.907</v>
      </c>
      <c r="G20" s="74">
        <v>2.2330000000000001</v>
      </c>
      <c r="H20" s="74">
        <v>9.59</v>
      </c>
      <c r="I20" s="74">
        <v>10.138999999999999</v>
      </c>
      <c r="J20" s="74">
        <v>5.9870000000000001</v>
      </c>
      <c r="K20" s="74">
        <v>2.8180000000000001</v>
      </c>
      <c r="L20" s="74">
        <v>3.0329999999999999</v>
      </c>
      <c r="M20" s="74">
        <v>0.66300000000000003</v>
      </c>
      <c r="N20" s="74">
        <v>2.464</v>
      </c>
      <c r="O20" s="74">
        <v>0.25800000000000001</v>
      </c>
      <c r="P20" s="74">
        <v>0</v>
      </c>
      <c r="Q20" s="74">
        <v>132.559</v>
      </c>
      <c r="R20" s="74">
        <v>20.550999999999998</v>
      </c>
      <c r="S20" s="74">
        <v>-0.81499999999999995</v>
      </c>
      <c r="T20" s="74">
        <v>3.927</v>
      </c>
      <c r="U20" s="74">
        <v>37.606999999999999</v>
      </c>
      <c r="V20" s="74">
        <v>4.2140000000000004</v>
      </c>
      <c r="W20" s="74">
        <v>1.7370000000000001</v>
      </c>
      <c r="X20" s="74">
        <v>1.7729999999999999</v>
      </c>
      <c r="Y20" s="74">
        <v>3.085</v>
      </c>
      <c r="Z20" s="74">
        <v>3.1059999999999999</v>
      </c>
      <c r="AA20" s="74">
        <v>104.483</v>
      </c>
      <c r="AB20" s="74">
        <v>26.149000000000001</v>
      </c>
      <c r="AC20" s="74">
        <v>6.0720000000000001</v>
      </c>
      <c r="AD20" s="74">
        <v>42.265999999999998</v>
      </c>
      <c r="AE20" s="74">
        <v>38.005000000000003</v>
      </c>
      <c r="AF20" s="74">
        <v>609.80999999999995</v>
      </c>
      <c r="AG20" s="199">
        <v>561.83199999999999</v>
      </c>
      <c r="AH20" s="107"/>
      <c r="AI20" s="107"/>
    </row>
    <row r="21" spans="1:35" s="105" customFormat="1">
      <c r="B21" s="270" t="s">
        <v>57</v>
      </c>
      <c r="C21" s="74">
        <v>106.455</v>
      </c>
      <c r="D21" s="74">
        <v>13.712</v>
      </c>
      <c r="E21" s="74">
        <v>26.882000000000001</v>
      </c>
      <c r="F21" s="74">
        <v>9.3710000000000004</v>
      </c>
      <c r="G21" s="74">
        <v>3.1080000000000001</v>
      </c>
      <c r="H21" s="74">
        <v>9.5559999999999992</v>
      </c>
      <c r="I21" s="74">
        <v>10.308</v>
      </c>
      <c r="J21" s="74">
        <v>6.1050000000000004</v>
      </c>
      <c r="K21" s="74">
        <v>3.0030000000000001</v>
      </c>
      <c r="L21" s="74">
        <v>3.0179999999999998</v>
      </c>
      <c r="M21" s="74">
        <v>1.2</v>
      </c>
      <c r="N21" s="74">
        <v>3.1280000000000001</v>
      </c>
      <c r="O21" s="74">
        <v>0.35499999999999998</v>
      </c>
      <c r="P21" s="74">
        <v>0</v>
      </c>
      <c r="Q21" s="74">
        <v>135.48099999999999</v>
      </c>
      <c r="R21" s="74">
        <v>20.853999999999999</v>
      </c>
      <c r="S21" s="74">
        <v>1.2849999999999999</v>
      </c>
      <c r="T21" s="74">
        <v>3.91</v>
      </c>
      <c r="U21" s="74">
        <v>38.332000000000001</v>
      </c>
      <c r="V21" s="74">
        <v>3.31</v>
      </c>
      <c r="W21" s="74">
        <v>1.1180000000000001</v>
      </c>
      <c r="X21" s="74">
        <v>2.4300000000000002</v>
      </c>
      <c r="Y21" s="74">
        <v>3.12</v>
      </c>
      <c r="Z21" s="74">
        <v>3.4009999999999998</v>
      </c>
      <c r="AA21" s="74">
        <v>107.306</v>
      </c>
      <c r="AB21" s="74">
        <v>27.355</v>
      </c>
      <c r="AC21" s="74">
        <v>6.141</v>
      </c>
      <c r="AD21" s="74">
        <v>43.814999999999998</v>
      </c>
      <c r="AE21" s="74">
        <v>40.084000000000003</v>
      </c>
      <c r="AF21" s="74">
        <v>634.14300000000003</v>
      </c>
      <c r="AG21" s="199">
        <v>584.72500000000002</v>
      </c>
      <c r="AH21" s="107"/>
      <c r="AI21" s="107"/>
    </row>
    <row r="22" spans="1:35" s="105" customFormat="1">
      <c r="B22" s="270" t="s">
        <v>58</v>
      </c>
      <c r="C22" s="74">
        <v>111.176</v>
      </c>
      <c r="D22" s="74">
        <v>13.67</v>
      </c>
      <c r="E22" s="74">
        <v>27.155999999999999</v>
      </c>
      <c r="F22" s="74">
        <v>10.852</v>
      </c>
      <c r="G22" s="74">
        <v>2.9249999999999998</v>
      </c>
      <c r="H22" s="74">
        <v>9.2509999999999994</v>
      </c>
      <c r="I22" s="74">
        <v>10.449</v>
      </c>
      <c r="J22" s="74">
        <v>5.8940000000000001</v>
      </c>
      <c r="K22" s="74">
        <v>3.2050000000000001</v>
      </c>
      <c r="L22" s="74">
        <v>2.9729999999999999</v>
      </c>
      <c r="M22" s="74">
        <v>1.6259999999999999</v>
      </c>
      <c r="N22" s="74">
        <v>3.657</v>
      </c>
      <c r="O22" s="74">
        <v>0.44800000000000001</v>
      </c>
      <c r="P22" s="74">
        <v>0</v>
      </c>
      <c r="Q22" s="74">
        <v>140.001</v>
      </c>
      <c r="R22" s="74">
        <v>23.643999999999998</v>
      </c>
      <c r="S22" s="74">
        <v>-2.1999999999999999E-2</v>
      </c>
      <c r="T22" s="74">
        <v>5.5579999999999998</v>
      </c>
      <c r="U22" s="74">
        <v>42.523000000000003</v>
      </c>
      <c r="V22" s="74">
        <v>1.544</v>
      </c>
      <c r="W22" s="74">
        <v>7.6999999999999999E-2</v>
      </c>
      <c r="X22" s="74">
        <v>3.117</v>
      </c>
      <c r="Y22" s="74">
        <v>3.137</v>
      </c>
      <c r="Z22" s="74">
        <v>3.802</v>
      </c>
      <c r="AA22" s="74">
        <v>110.26</v>
      </c>
      <c r="AB22" s="74">
        <v>28.128</v>
      </c>
      <c r="AC22" s="74">
        <v>6.0209999999999999</v>
      </c>
      <c r="AD22" s="74">
        <v>44.744999999999997</v>
      </c>
      <c r="AE22" s="74">
        <v>41.268999999999998</v>
      </c>
      <c r="AF22" s="74">
        <v>657.08600000000001</v>
      </c>
      <c r="AG22" s="199">
        <v>605.74599999999998</v>
      </c>
      <c r="AH22" s="107"/>
      <c r="AI22" s="107"/>
    </row>
    <row r="23" spans="1:35" s="105" customFormat="1">
      <c r="B23" s="271" t="s">
        <v>59</v>
      </c>
      <c r="C23" s="272">
        <v>116.425</v>
      </c>
      <c r="D23" s="272">
        <v>14.089</v>
      </c>
      <c r="E23" s="272">
        <v>27.622</v>
      </c>
      <c r="F23" s="272">
        <v>11.272</v>
      </c>
      <c r="G23" s="272">
        <v>3.323</v>
      </c>
      <c r="H23" s="272">
        <v>9.1059999999999999</v>
      </c>
      <c r="I23" s="272">
        <v>10.696999999999999</v>
      </c>
      <c r="J23" s="272">
        <v>5.9059999999999997</v>
      </c>
      <c r="K23" s="272">
        <v>3.04</v>
      </c>
      <c r="L23" s="272">
        <v>3.7170000000000001</v>
      </c>
      <c r="M23" s="272">
        <v>1.7969999999999999</v>
      </c>
      <c r="N23" s="272">
        <v>4.5259999999999998</v>
      </c>
      <c r="O23" s="272">
        <v>0.503</v>
      </c>
      <c r="P23" s="272">
        <v>0</v>
      </c>
      <c r="Q23" s="272">
        <v>146.15899999999999</v>
      </c>
      <c r="R23" s="272">
        <v>24.327999999999999</v>
      </c>
      <c r="S23" s="272">
        <v>-1.613</v>
      </c>
      <c r="T23" s="272">
        <v>7.06</v>
      </c>
      <c r="U23" s="272">
        <v>45.313000000000002</v>
      </c>
      <c r="V23" s="272">
        <v>0.41</v>
      </c>
      <c r="W23" s="272">
        <v>-0.56200000000000006</v>
      </c>
      <c r="X23" s="272">
        <v>3.1829999999999998</v>
      </c>
      <c r="Y23" s="272">
        <v>3.1150000000000002</v>
      </c>
      <c r="Z23" s="272">
        <v>4.6500000000000004</v>
      </c>
      <c r="AA23" s="272">
        <v>114.06100000000001</v>
      </c>
      <c r="AB23" s="272">
        <v>28.989000000000001</v>
      </c>
      <c r="AC23" s="272">
        <v>6.2169999999999996</v>
      </c>
      <c r="AD23" s="272">
        <v>46.348999999999997</v>
      </c>
      <c r="AE23" s="272">
        <v>42.213999999999999</v>
      </c>
      <c r="AF23" s="272">
        <v>681.89599999999996</v>
      </c>
      <c r="AG23" s="273">
        <v>629.73500000000001</v>
      </c>
      <c r="AH23" s="107"/>
      <c r="AI23" s="107"/>
    </row>
    <row r="24" spans="1:35" s="105" customFormat="1">
      <c r="B24" s="274" t="s">
        <v>60</v>
      </c>
      <c r="C24" s="144">
        <v>120.68565898883509</v>
      </c>
      <c r="D24" s="144">
        <v>13.815900000000001</v>
      </c>
      <c r="E24" s="144">
        <v>27.873915094048542</v>
      </c>
      <c r="F24" s="144">
        <v>12.06603170452</v>
      </c>
      <c r="G24" s="144">
        <v>3.5849338009698788</v>
      </c>
      <c r="H24" s="144">
        <v>8.6571516936957593</v>
      </c>
      <c r="I24" s="144">
        <v>11.002629893654177</v>
      </c>
      <c r="J24" s="144">
        <v>5.9731077107227959</v>
      </c>
      <c r="K24" s="144">
        <v>3.218760608341273</v>
      </c>
      <c r="L24" s="144">
        <v>4.9548501353726389</v>
      </c>
      <c r="M24" s="144">
        <v>1.8639587894494376</v>
      </c>
      <c r="N24" s="144">
        <v>6.8910799999999997</v>
      </c>
      <c r="O24" s="144">
        <v>0.4584942461703978</v>
      </c>
      <c r="P24" s="144">
        <v>0.14000000000000001</v>
      </c>
      <c r="Q24" s="144">
        <v>148.53951656139083</v>
      </c>
      <c r="R24" s="144">
        <v>28.695949883988501</v>
      </c>
      <c r="S24" s="144">
        <v>-2.5485151473301522</v>
      </c>
      <c r="T24" s="144">
        <v>8.68</v>
      </c>
      <c r="U24" s="144">
        <v>54.317336379969838</v>
      </c>
      <c r="V24" s="144">
        <v>0.75378248105518586</v>
      </c>
      <c r="W24" s="144">
        <v>-0.63500000000000001</v>
      </c>
      <c r="X24" s="144">
        <v>2.953861972834086</v>
      </c>
      <c r="Y24" s="144">
        <v>3.1560000000000001</v>
      </c>
      <c r="Z24" s="144">
        <v>4.7208732299338454</v>
      </c>
      <c r="AA24" s="144">
        <v>124.99743301069047</v>
      </c>
      <c r="AB24" s="144">
        <v>30.403896885918364</v>
      </c>
      <c r="AC24" s="144">
        <v>5.5727533020989251</v>
      </c>
      <c r="AD24" s="144">
        <v>47.945981908254296</v>
      </c>
      <c r="AE24" s="144">
        <v>42.349570807676066</v>
      </c>
      <c r="AF24" s="144">
        <v>721.0899139422603</v>
      </c>
      <c r="AG24" s="275">
        <v>668.64035169225406</v>
      </c>
      <c r="AH24" s="107"/>
      <c r="AI24" s="107"/>
    </row>
    <row r="25" spans="1:35" s="105" customFormat="1">
      <c r="B25" s="276" t="s">
        <v>61</v>
      </c>
      <c r="C25" s="144">
        <v>125.44575156997726</v>
      </c>
      <c r="D25" s="144">
        <v>13.844018571270629</v>
      </c>
      <c r="E25" s="144">
        <v>27.48606700226442</v>
      </c>
      <c r="F25" s="144">
        <v>13.603492176042819</v>
      </c>
      <c r="G25" s="144">
        <v>3.3655249288257503</v>
      </c>
      <c r="H25" s="144">
        <v>8.9101236255956717</v>
      </c>
      <c r="I25" s="144">
        <v>11.683961426845</v>
      </c>
      <c r="J25" s="144">
        <v>6.2146216458860488</v>
      </c>
      <c r="K25" s="144">
        <v>3.3727152082866954</v>
      </c>
      <c r="L25" s="144">
        <v>5.7357540169734182</v>
      </c>
      <c r="M25" s="144">
        <v>1.8191461275293495</v>
      </c>
      <c r="N25" s="144">
        <v>8.6348199999999995</v>
      </c>
      <c r="O25" s="144">
        <v>0.41015479624059681</v>
      </c>
      <c r="P25" s="144">
        <v>0.115</v>
      </c>
      <c r="Q25" s="144">
        <v>153.32926004125636</v>
      </c>
      <c r="R25" s="144">
        <v>24.78699542841029</v>
      </c>
      <c r="S25" s="144">
        <v>-3.2063932520197995</v>
      </c>
      <c r="T25" s="144">
        <v>9.14</v>
      </c>
      <c r="U25" s="144">
        <v>54.130140330722938</v>
      </c>
      <c r="V25" s="144">
        <v>1.3956178705535376</v>
      </c>
      <c r="W25" s="144">
        <v>-0.4997543064144</v>
      </c>
      <c r="X25" s="144">
        <v>2.8590005201849427</v>
      </c>
      <c r="Y25" s="144">
        <v>3.2352781164543236</v>
      </c>
      <c r="Z25" s="144">
        <v>5.0407318938114276</v>
      </c>
      <c r="AA25" s="144">
        <v>130.33024525820812</v>
      </c>
      <c r="AB25" s="144">
        <v>32.061629090220293</v>
      </c>
      <c r="AC25" s="144">
        <v>6.0576710621171355</v>
      </c>
      <c r="AD25" s="144">
        <v>49.341131890686022</v>
      </c>
      <c r="AE25" s="144">
        <v>45.515051292454125</v>
      </c>
      <c r="AF25" s="144">
        <v>744.15775633238286</v>
      </c>
      <c r="AG25" s="275">
        <v>690.28255156063847</v>
      </c>
      <c r="AH25" s="107"/>
      <c r="AI25" s="107"/>
    </row>
    <row r="26" spans="1:35" s="105" customFormat="1">
      <c r="B26" s="276" t="s">
        <v>173</v>
      </c>
      <c r="C26" s="144">
        <v>130.75729109200978</v>
      </c>
      <c r="D26" s="144">
        <v>13.94758463814939</v>
      </c>
      <c r="E26" s="144">
        <v>27.998399574040256</v>
      </c>
      <c r="F26" s="144">
        <v>14.558890221583532</v>
      </c>
      <c r="G26" s="144">
        <v>3.475280855029705</v>
      </c>
      <c r="H26" s="144">
        <v>8.9741348763584998</v>
      </c>
      <c r="I26" s="144">
        <v>12.0942006039667</v>
      </c>
      <c r="J26" s="144">
        <v>6.3782066091980321</v>
      </c>
      <c r="K26" s="144">
        <v>3.4990538808329585</v>
      </c>
      <c r="L26" s="144">
        <v>6.0037569093951344</v>
      </c>
      <c r="M26" s="144">
        <v>1.9598394913718939</v>
      </c>
      <c r="N26" s="144">
        <v>10.65343</v>
      </c>
      <c r="O26" s="144">
        <v>0.44342886388499636</v>
      </c>
      <c r="P26" s="144">
        <v>0.14499999999999999</v>
      </c>
      <c r="Q26" s="144">
        <v>157.8732597135706</v>
      </c>
      <c r="R26" s="144">
        <v>29.140551613370107</v>
      </c>
      <c r="S26" s="144">
        <v>-3.3931523438494477</v>
      </c>
      <c r="T26" s="144">
        <v>10.01</v>
      </c>
      <c r="U26" s="144">
        <v>55.602331668088659</v>
      </c>
      <c r="V26" s="144">
        <v>1.3394518151443584</v>
      </c>
      <c r="W26" s="144">
        <v>-0.49009387941649996</v>
      </c>
      <c r="X26" s="144">
        <v>2.7424400406622511</v>
      </c>
      <c r="Y26" s="144">
        <v>3.3108385150157429</v>
      </c>
      <c r="Z26" s="144">
        <v>5.2143798883193337</v>
      </c>
      <c r="AA26" s="144">
        <v>134.53120459638293</v>
      </c>
      <c r="AB26" s="144">
        <v>33.657383429259191</v>
      </c>
      <c r="AC26" s="144">
        <v>7.6102503557558867</v>
      </c>
      <c r="AD26" s="144">
        <v>51.063467232834284</v>
      </c>
      <c r="AE26" s="144">
        <v>47.252118015722957</v>
      </c>
      <c r="AF26" s="144">
        <v>776.35292827668138</v>
      </c>
      <c r="AG26" s="275">
        <v>719.21066552032335</v>
      </c>
      <c r="AH26" s="107"/>
      <c r="AI26" s="107"/>
    </row>
    <row r="27" spans="1:35" s="105" customFormat="1">
      <c r="B27" s="276" t="s">
        <v>184</v>
      </c>
      <c r="C27" s="144">
        <v>136.2034819916816</v>
      </c>
      <c r="D27" s="144">
        <v>13.911310507151011</v>
      </c>
      <c r="E27" s="144">
        <v>28.524178145532954</v>
      </c>
      <c r="F27" s="144">
        <v>15.474399242868314</v>
      </c>
      <c r="G27" s="144">
        <v>3.5971598196351966</v>
      </c>
      <c r="H27" s="144">
        <v>8.9728413933346314</v>
      </c>
      <c r="I27" s="144">
        <v>12.588579491018439</v>
      </c>
      <c r="J27" s="144">
        <v>6.5589750503539035</v>
      </c>
      <c r="K27" s="144">
        <v>3.651242967048987</v>
      </c>
      <c r="L27" s="144">
        <v>6.0000263139820689</v>
      </c>
      <c r="M27" s="144">
        <v>2.1826670654905889</v>
      </c>
      <c r="N27" s="144">
        <v>11.75348</v>
      </c>
      <c r="O27" s="144">
        <v>0.41914869404901112</v>
      </c>
      <c r="P27" s="144">
        <v>0.14499999999999999</v>
      </c>
      <c r="Q27" s="144">
        <v>164.28239160107191</v>
      </c>
      <c r="R27" s="144">
        <v>31.169970642977088</v>
      </c>
      <c r="S27" s="144">
        <v>-3.5900791273641226</v>
      </c>
      <c r="T27" s="144">
        <v>11.78</v>
      </c>
      <c r="U27" s="144">
        <v>54.914380476700423</v>
      </c>
      <c r="V27" s="144">
        <v>1.4548576947134211</v>
      </c>
      <c r="W27" s="144">
        <v>-0.50088365842579996</v>
      </c>
      <c r="X27" s="144">
        <v>2.6574214709466544</v>
      </c>
      <c r="Y27" s="144">
        <v>3.3739579140321512</v>
      </c>
      <c r="Z27" s="144">
        <v>5.498595334587014</v>
      </c>
      <c r="AA27" s="144">
        <v>139.99248347764026</v>
      </c>
      <c r="AB27" s="144">
        <v>34.906894319907508</v>
      </c>
      <c r="AC27" s="144">
        <v>9.0778819796048467</v>
      </c>
      <c r="AD27" s="144">
        <v>52.33771811690675</v>
      </c>
      <c r="AE27" s="144">
        <v>49.208181495313418</v>
      </c>
      <c r="AF27" s="144">
        <v>806.54626242075813</v>
      </c>
      <c r="AG27" s="275">
        <v>746.66930058617788</v>
      </c>
      <c r="AH27" s="107"/>
      <c r="AI27" s="107"/>
    </row>
    <row r="28" spans="1:35" s="105" customFormat="1">
      <c r="B28" s="276" t="s">
        <v>188</v>
      </c>
      <c r="C28" s="144">
        <v>141.56307728618407</v>
      </c>
      <c r="D28" s="144">
        <v>14.286488542287108</v>
      </c>
      <c r="E28" s="144">
        <v>29.192911633277454</v>
      </c>
      <c r="F28" s="144">
        <v>16.583993527851661</v>
      </c>
      <c r="G28" s="144">
        <v>3.7373741469536252</v>
      </c>
      <c r="H28" s="144">
        <v>8.9630952127912007</v>
      </c>
      <c r="I28" s="144">
        <v>12.999373999156846</v>
      </c>
      <c r="J28" s="144">
        <v>6.7924967419180442</v>
      </c>
      <c r="K28" s="144">
        <v>3.832623880101389</v>
      </c>
      <c r="L28" s="144">
        <v>6.0162756263737664</v>
      </c>
      <c r="M28" s="144">
        <v>2.2183767464149775</v>
      </c>
      <c r="N28" s="144">
        <v>12.592930000000001</v>
      </c>
      <c r="O28" s="144">
        <v>0.34665357519546397</v>
      </c>
      <c r="P28" s="144">
        <v>7.4999999999999997E-2</v>
      </c>
      <c r="Q28" s="144">
        <v>171.69198754582959</v>
      </c>
      <c r="R28" s="144">
        <v>32.495174539255324</v>
      </c>
      <c r="S28" s="144">
        <v>-3.6356279404158123</v>
      </c>
      <c r="T28" s="144">
        <v>11.16</v>
      </c>
      <c r="U28" s="144">
        <v>53.917811327678564</v>
      </c>
      <c r="V28" s="144">
        <v>1.4140342226159928</v>
      </c>
      <c r="W28" s="144">
        <v>-0.45938902562829997</v>
      </c>
      <c r="X28" s="144">
        <v>2.2398663504368628</v>
      </c>
      <c r="Y28" s="144">
        <v>3.4363452798519059</v>
      </c>
      <c r="Z28" s="144">
        <v>5.8385789401795165</v>
      </c>
      <c r="AA28" s="144">
        <v>146.15762829506198</v>
      </c>
      <c r="AB28" s="144">
        <v>35.946699375791255</v>
      </c>
      <c r="AC28" s="144">
        <v>10.338678630183187</v>
      </c>
      <c r="AD28" s="144">
        <v>54.703474737433439</v>
      </c>
      <c r="AE28" s="144">
        <v>50.314959963964533</v>
      </c>
      <c r="AF28" s="144">
        <v>834.76089316074376</v>
      </c>
      <c r="AG28" s="275">
        <v>771.2003066657694</v>
      </c>
      <c r="AH28" s="107"/>
      <c r="AI28" s="107"/>
    </row>
    <row r="29" spans="1:35" s="105" customFormat="1">
      <c r="B29" s="277" t="s">
        <v>248</v>
      </c>
      <c r="C29" s="144">
        <v>146.73325803023258</v>
      </c>
      <c r="D29" s="144">
        <v>14.687933218674081</v>
      </c>
      <c r="E29" s="144">
        <v>29.993805197003844</v>
      </c>
      <c r="F29" s="144">
        <v>17.752656909499514</v>
      </c>
      <c r="G29" s="144">
        <v>3.8848415161425867</v>
      </c>
      <c r="H29" s="144">
        <v>8.9299111994150788</v>
      </c>
      <c r="I29" s="144">
        <v>13.420564992003483</v>
      </c>
      <c r="J29" s="144">
        <v>7.0905112770742305</v>
      </c>
      <c r="K29" s="144">
        <v>4.0261438418605833</v>
      </c>
      <c r="L29" s="144">
        <v>6.0980305642839738</v>
      </c>
      <c r="M29" s="144">
        <v>2.1982767130497942</v>
      </c>
      <c r="N29" s="144">
        <v>13.47001</v>
      </c>
      <c r="O29" s="144">
        <v>0.35009638577475838</v>
      </c>
      <c r="P29" s="144">
        <v>3.7499999999999999E-2</v>
      </c>
      <c r="Q29" s="144">
        <v>180.21314330996245</v>
      </c>
      <c r="R29" s="144">
        <v>34.518650117453873</v>
      </c>
      <c r="S29" s="144">
        <v>-3.4937102904064523</v>
      </c>
      <c r="T29" s="144">
        <v>12.84</v>
      </c>
      <c r="U29" s="144">
        <v>54.815529506336226</v>
      </c>
      <c r="V29" s="144">
        <v>1.4121579496824577</v>
      </c>
      <c r="W29" s="144">
        <v>-0.48183116884400001</v>
      </c>
      <c r="X29" s="144">
        <v>1.3217062391807146</v>
      </c>
      <c r="Y29" s="144">
        <v>3.5064897423259715</v>
      </c>
      <c r="Z29" s="144">
        <v>6.204145971949651</v>
      </c>
      <c r="AA29" s="144">
        <v>152.40770784461566</v>
      </c>
      <c r="AB29" s="144">
        <v>36.986018795579298</v>
      </c>
      <c r="AC29" s="144">
        <v>11.761510023781735</v>
      </c>
      <c r="AD29" s="144">
        <v>57.481966760147252</v>
      </c>
      <c r="AE29" s="152">
        <v>51.380707097112435</v>
      </c>
      <c r="AF29" s="152">
        <v>869.54773174389186</v>
      </c>
      <c r="AG29" s="278">
        <v>801.95316760251978</v>
      </c>
      <c r="AH29" s="107"/>
      <c r="AI29" s="107"/>
    </row>
    <row r="30" spans="1:35" s="107" customFormat="1">
      <c r="A30" s="105"/>
      <c r="B30" s="279" t="s">
        <v>131</v>
      </c>
      <c r="C30" s="337" t="s">
        <v>296</v>
      </c>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163"/>
      <c r="AF30" s="163"/>
      <c r="AG30" s="164"/>
    </row>
    <row r="31" spans="1:35">
      <c r="B31" s="280"/>
      <c r="C31" s="317" t="s">
        <v>297</v>
      </c>
      <c r="D31" s="317"/>
      <c r="E31" s="317"/>
      <c r="F31" s="317"/>
      <c r="G31" s="317"/>
      <c r="H31" s="317"/>
      <c r="I31" s="317"/>
      <c r="J31" s="317"/>
      <c r="K31" s="317"/>
      <c r="L31" s="339"/>
      <c r="M31" s="339"/>
      <c r="N31" s="339"/>
      <c r="O31" s="339"/>
      <c r="P31" s="339"/>
      <c r="Q31" s="339"/>
      <c r="R31" s="339"/>
      <c r="S31" s="339"/>
      <c r="T31" s="339"/>
      <c r="U31" s="339"/>
      <c r="V31" s="339"/>
      <c r="W31" s="281"/>
      <c r="X31" s="30"/>
      <c r="Y31" s="30"/>
      <c r="Z31" s="30"/>
      <c r="AA31" s="281"/>
      <c r="AB31" s="30"/>
      <c r="AC31" s="30"/>
      <c r="AD31" s="30"/>
      <c r="AE31" s="30"/>
      <c r="AF31" s="30"/>
      <c r="AG31" s="168"/>
      <c r="AH31" s="30"/>
      <c r="AI31" s="30"/>
    </row>
    <row r="32" spans="1:35">
      <c r="B32" s="280"/>
      <c r="C32" s="282" t="s">
        <v>298</v>
      </c>
      <c r="D32" s="282"/>
      <c r="E32" s="282"/>
      <c r="F32" s="282"/>
      <c r="G32" s="282"/>
      <c r="H32" s="282"/>
      <c r="I32" s="282"/>
      <c r="J32" s="282"/>
      <c r="K32" s="282"/>
      <c r="L32" s="283"/>
      <c r="M32" s="283"/>
      <c r="N32" s="283"/>
      <c r="O32" s="283"/>
      <c r="P32" s="283"/>
      <c r="Q32" s="283"/>
      <c r="R32" s="283"/>
      <c r="S32" s="283"/>
      <c r="T32" s="283"/>
      <c r="U32" s="283"/>
      <c r="V32" s="283"/>
      <c r="W32" s="283"/>
      <c r="X32" s="107"/>
      <c r="Y32" s="107"/>
      <c r="Z32" s="107"/>
      <c r="AA32" s="283"/>
      <c r="AB32" s="107"/>
      <c r="AC32" s="107"/>
      <c r="AD32" s="107"/>
      <c r="AE32" s="107"/>
      <c r="AF32" s="107"/>
      <c r="AG32" s="284"/>
      <c r="AH32" s="30"/>
      <c r="AI32" s="30"/>
    </row>
    <row r="33" spans="2:35" ht="16.5" thickBot="1">
      <c r="B33" s="285"/>
      <c r="C33" s="286" t="s">
        <v>174</v>
      </c>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8"/>
      <c r="AH33" s="30"/>
      <c r="AI33" s="30"/>
    </row>
    <row r="34" spans="2:35">
      <c r="B34" s="174"/>
      <c r="AH34" s="30"/>
      <c r="AI34" s="30"/>
    </row>
    <row r="35" spans="2:35">
      <c r="B35" s="174"/>
      <c r="AH35" s="30"/>
      <c r="AI35" s="30"/>
    </row>
    <row r="36" spans="2:35">
      <c r="B36" s="174"/>
      <c r="J36" s="175"/>
      <c r="AH36" s="30"/>
      <c r="AI36" s="30"/>
    </row>
    <row r="37" spans="2:35">
      <c r="B37" s="174"/>
      <c r="AH37" s="30"/>
      <c r="AI37" s="30"/>
    </row>
    <row r="38" spans="2:35">
      <c r="B38" s="174"/>
      <c r="AH38" s="30"/>
      <c r="AI38" s="30"/>
    </row>
    <row r="39" spans="2:35">
      <c r="B39" s="174"/>
      <c r="AH39" s="30"/>
      <c r="AI39" s="30"/>
    </row>
    <row r="40" spans="2:35">
      <c r="AH40" s="30"/>
      <c r="AI40" s="30"/>
    </row>
    <row r="41" spans="2:35">
      <c r="AH41" s="30"/>
      <c r="AI41" s="30"/>
    </row>
    <row r="42" spans="2:35">
      <c r="AH42" s="30"/>
      <c r="AI42" s="30"/>
    </row>
    <row r="43" spans="2:35">
      <c r="AH43" s="30"/>
      <c r="AI43" s="30"/>
    </row>
    <row r="44" spans="2:35">
      <c r="AH44" s="30"/>
      <c r="AI44" s="30"/>
    </row>
    <row r="45" spans="2:35">
      <c r="AH45" s="30"/>
      <c r="AI45" s="30"/>
    </row>
    <row r="46" spans="2:35">
      <c r="AH46" s="30"/>
      <c r="AI46" s="30"/>
    </row>
    <row r="47" spans="2:35">
      <c r="AH47" s="30"/>
      <c r="AI47" s="30"/>
    </row>
    <row r="48" spans="2:35">
      <c r="AH48" s="30"/>
      <c r="AI48" s="30"/>
    </row>
    <row r="49" spans="34:35">
      <c r="AH49" s="30"/>
      <c r="AI49" s="30"/>
    </row>
    <row r="50" spans="34:35">
      <c r="AH50" s="30"/>
      <c r="AI50" s="30"/>
    </row>
    <row r="51" spans="34:35">
      <c r="AH51" s="30"/>
      <c r="AI51" s="30"/>
    </row>
    <row r="52" spans="34:35">
      <c r="AH52" s="30"/>
      <c r="AI52" s="30"/>
    </row>
    <row r="53" spans="34:35">
      <c r="AH53" s="30"/>
      <c r="AI53" s="30"/>
    </row>
    <row r="54" spans="34:35">
      <c r="AH54" s="30"/>
      <c r="AI54" s="30"/>
    </row>
    <row r="55" spans="34:35">
      <c r="AH55" s="30"/>
      <c r="AI55" s="30"/>
    </row>
    <row r="56" spans="34:35">
      <c r="AH56" s="30"/>
      <c r="AI56" s="30"/>
    </row>
    <row r="57" spans="34:35">
      <c r="AH57" s="30"/>
      <c r="AI57" s="30"/>
    </row>
    <row r="58" spans="34:35">
      <c r="AH58" s="30"/>
      <c r="AI58" s="30"/>
    </row>
    <row r="59" spans="34:35">
      <c r="AH59" s="30"/>
      <c r="AI59" s="30"/>
    </row>
    <row r="60" spans="34:35">
      <c r="AH60" s="30"/>
      <c r="AI60" s="30"/>
    </row>
    <row r="61" spans="34:35">
      <c r="AH61" s="30"/>
      <c r="AI61" s="30"/>
    </row>
    <row r="62" spans="34:35">
      <c r="AH62" s="30"/>
      <c r="AI62" s="30"/>
    </row>
    <row r="63" spans="34:35">
      <c r="AH63" s="30"/>
      <c r="AI63" s="30"/>
    </row>
    <row r="64" spans="34:35">
      <c r="AH64" s="30"/>
      <c r="AI64" s="30"/>
    </row>
    <row r="65" spans="34:35">
      <c r="AH65" s="30"/>
      <c r="AI65" s="30"/>
    </row>
    <row r="66" spans="34:35">
      <c r="AH66" s="30"/>
      <c r="AI66" s="30"/>
    </row>
    <row r="67" spans="34:35">
      <c r="AH67" s="30"/>
      <c r="AI67" s="30"/>
    </row>
    <row r="68" spans="34:35">
      <c r="AH68" s="30"/>
      <c r="AI68" s="30"/>
    </row>
    <row r="69" spans="34:35">
      <c r="AH69" s="30"/>
      <c r="AI69" s="30"/>
    </row>
    <row r="70" spans="34:35">
      <c r="AH70" s="30"/>
      <c r="AI70" s="30"/>
    </row>
    <row r="71" spans="34:35">
      <c r="AH71" s="30"/>
      <c r="AI71" s="30"/>
    </row>
    <row r="72" spans="34:35">
      <c r="AH72" s="30"/>
      <c r="AI72" s="30"/>
    </row>
    <row r="73" spans="34:35">
      <c r="AH73" s="30"/>
      <c r="AI73" s="30"/>
    </row>
    <row r="74" spans="34:35">
      <c r="AH74" s="30"/>
      <c r="AI74" s="30"/>
    </row>
    <row r="75" spans="34:35">
      <c r="AH75" s="30"/>
      <c r="AI75" s="30"/>
    </row>
    <row r="76" spans="34:35">
      <c r="AH76" s="30"/>
      <c r="AI76" s="30"/>
    </row>
    <row r="77" spans="34:35">
      <c r="AH77" s="30"/>
      <c r="AI77" s="30"/>
    </row>
    <row r="78" spans="34:35">
      <c r="AH78" s="30"/>
      <c r="AI78" s="30"/>
    </row>
    <row r="79" spans="34:35">
      <c r="AH79" s="30"/>
      <c r="AI79" s="30"/>
    </row>
    <row r="80" spans="34:35">
      <c r="AH80" s="30"/>
      <c r="AI80" s="30"/>
    </row>
    <row r="81" spans="34:35">
      <c r="AH81" s="30"/>
      <c r="AI81" s="30"/>
    </row>
    <row r="82" spans="34:35">
      <c r="AH82" s="30"/>
      <c r="AI82" s="30"/>
    </row>
    <row r="83" spans="34:35">
      <c r="AH83" s="30"/>
      <c r="AI83" s="30"/>
    </row>
    <row r="84" spans="34:35">
      <c r="AH84" s="30"/>
      <c r="AI84" s="30"/>
    </row>
    <row r="85" spans="34:35">
      <c r="AH85" s="30"/>
      <c r="AI85" s="30"/>
    </row>
    <row r="86" spans="34:35">
      <c r="AH86" s="30"/>
      <c r="AI86" s="30"/>
    </row>
    <row r="87" spans="34:35">
      <c r="AH87" s="30"/>
      <c r="AI87" s="30"/>
    </row>
    <row r="88" spans="34:35">
      <c r="AH88" s="30"/>
      <c r="AI88" s="30"/>
    </row>
    <row r="89" spans="34:35">
      <c r="AH89" s="30"/>
      <c r="AI89" s="30"/>
    </row>
    <row r="90" spans="34:35">
      <c r="AH90" s="30"/>
      <c r="AI90" s="30"/>
    </row>
    <row r="91" spans="34:35">
      <c r="AH91" s="30"/>
      <c r="AI91" s="30"/>
    </row>
    <row r="92" spans="34:35">
      <c r="AH92" s="30"/>
      <c r="AI92" s="30"/>
    </row>
    <row r="93" spans="34:35">
      <c r="AH93" s="30"/>
      <c r="AI93" s="30"/>
    </row>
    <row r="94" spans="34:35">
      <c r="AH94" s="30"/>
      <c r="AI94" s="30"/>
    </row>
    <row r="95" spans="34:35">
      <c r="AH95" s="30"/>
      <c r="AI95" s="30"/>
    </row>
    <row r="96" spans="34:35">
      <c r="AH96" s="30"/>
      <c r="AI96" s="30"/>
    </row>
    <row r="97" spans="34:35">
      <c r="AH97" s="30"/>
      <c r="AI97" s="30"/>
    </row>
    <row r="98" spans="34:35">
      <c r="AH98" s="30"/>
      <c r="AI98" s="30"/>
    </row>
    <row r="99" spans="34:35">
      <c r="AH99" s="30"/>
      <c r="AI99" s="30"/>
    </row>
    <row r="100" spans="34:35">
      <c r="AH100" s="30"/>
      <c r="AI100" s="30"/>
    </row>
    <row r="101" spans="34:35">
      <c r="AH101" s="30"/>
      <c r="AI101" s="30"/>
    </row>
    <row r="102" spans="34:35">
      <c r="AH102" s="30"/>
      <c r="AI102" s="30"/>
    </row>
    <row r="103" spans="34:35">
      <c r="AH103" s="30"/>
      <c r="AI103" s="30"/>
    </row>
    <row r="104" spans="34:35">
      <c r="AH104" s="30"/>
      <c r="AI104" s="30"/>
    </row>
    <row r="105" spans="34:35">
      <c r="AH105" s="30"/>
      <c r="AI105" s="30"/>
    </row>
    <row r="106" spans="34:35">
      <c r="AH106" s="30"/>
      <c r="AI106" s="30"/>
    </row>
    <row r="107" spans="34:35">
      <c r="AH107" s="30"/>
      <c r="AI107" s="30"/>
    </row>
  </sheetData>
  <mergeCells count="3">
    <mergeCell ref="C1:AG1"/>
    <mergeCell ref="C30:AD30"/>
    <mergeCell ref="C31:V31"/>
  </mergeCells>
  <pageMargins left="0.74803149606299213" right="0.74803149606299213" top="0.98425196850393704" bottom="0.98425196850393704" header="0.51181102362204722" footer="0.51181102362204722"/>
  <pageSetup paperSize="8"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M126"/>
  <sheetViews>
    <sheetView workbookViewId="0">
      <pane ySplit="6" topLeftCell="A7" activePane="bottomLeft" state="frozen"/>
      <selection activeCell="M28" sqref="M27:M28"/>
      <selection pane="bottomLeft"/>
    </sheetView>
  </sheetViews>
  <sheetFormatPr defaultColWidth="20.140625" defaultRowHeight="15"/>
  <cols>
    <col min="1" max="1" width="1.7109375" style="1" customWidth="1"/>
    <col min="2" max="2" width="7.7109375" style="1" bestFit="1" customWidth="1"/>
    <col min="3" max="6" width="20.140625" style="1" customWidth="1"/>
    <col min="7" max="250" width="9.140625" style="1" customWidth="1"/>
    <col min="251" max="251" width="1.7109375" style="1" customWidth="1"/>
    <col min="252" max="252" width="7.7109375" style="1" bestFit="1" customWidth="1"/>
    <col min="253" max="16384" width="20.140625" style="1"/>
  </cols>
  <sheetData>
    <row r="1" spans="1:10" ht="27" customHeight="1">
      <c r="B1" s="342" t="s">
        <v>191</v>
      </c>
      <c r="C1" s="342"/>
      <c r="D1" s="342"/>
      <c r="E1" s="342"/>
      <c r="F1" s="342"/>
      <c r="G1" s="342"/>
      <c r="H1" s="342"/>
      <c r="I1" s="342"/>
      <c r="J1" s="342"/>
    </row>
    <row r="2" spans="1:10" ht="18" customHeight="1">
      <c r="B2" s="343" t="s">
        <v>285</v>
      </c>
      <c r="C2" s="343"/>
      <c r="D2" s="343"/>
      <c r="E2" s="343"/>
      <c r="F2" s="343"/>
      <c r="G2" s="343"/>
      <c r="H2" s="343"/>
      <c r="I2" s="343"/>
      <c r="J2" s="343"/>
    </row>
    <row r="3" spans="1:10" ht="52.5" customHeight="1" thickBot="1">
      <c r="B3" s="344" t="s">
        <v>192</v>
      </c>
      <c r="C3" s="344"/>
      <c r="D3" s="344"/>
      <c r="E3" s="344"/>
      <c r="F3" s="344"/>
      <c r="G3" s="344"/>
      <c r="H3" s="344"/>
      <c r="I3" s="344"/>
      <c r="J3" s="344"/>
    </row>
    <row r="4" spans="1:10" ht="16.5" thickTop="1" thickBot="1">
      <c r="A4" s="17"/>
      <c r="B4" s="2"/>
      <c r="C4" s="2"/>
      <c r="D4" s="2"/>
      <c r="E4" s="2"/>
      <c r="F4" s="15"/>
      <c r="G4" s="3"/>
    </row>
    <row r="5" spans="1:10">
      <c r="A5" s="17"/>
      <c r="B5" s="4"/>
      <c r="C5" s="345" t="s">
        <v>193</v>
      </c>
      <c r="D5" s="345"/>
      <c r="E5" s="345"/>
      <c r="F5" s="346"/>
      <c r="G5" s="5"/>
    </row>
    <row r="6" spans="1:10" ht="45">
      <c r="A6" s="17"/>
      <c r="B6" s="6" t="s">
        <v>194</v>
      </c>
      <c r="C6" s="7" t="s">
        <v>195</v>
      </c>
      <c r="D6" s="7" t="s">
        <v>196</v>
      </c>
      <c r="E6" s="7" t="s">
        <v>197</v>
      </c>
      <c r="F6" s="14" t="s">
        <v>198</v>
      </c>
      <c r="G6" s="5"/>
    </row>
    <row r="7" spans="1:10">
      <c r="A7" s="16"/>
      <c r="B7" s="8" t="s">
        <v>199</v>
      </c>
      <c r="C7" s="18">
        <v>22.7</v>
      </c>
      <c r="D7" s="18">
        <v>22.7</v>
      </c>
      <c r="E7" s="19">
        <v>0</v>
      </c>
      <c r="F7" s="20">
        <v>127.7</v>
      </c>
      <c r="G7" s="5"/>
    </row>
    <row r="8" spans="1:10">
      <c r="B8" s="8" t="s">
        <v>200</v>
      </c>
      <c r="C8" s="18">
        <v>26.6</v>
      </c>
      <c r="D8" s="18">
        <v>27.8</v>
      </c>
      <c r="E8" s="19">
        <v>-1.1000000000000001</v>
      </c>
      <c r="F8" s="20">
        <v>157.5</v>
      </c>
      <c r="G8" s="5"/>
    </row>
    <row r="9" spans="1:10">
      <c r="B9" s="8" t="s">
        <v>201</v>
      </c>
      <c r="C9" s="18">
        <v>27.1</v>
      </c>
      <c r="D9" s="18">
        <v>26.8</v>
      </c>
      <c r="E9" s="19">
        <v>0.3</v>
      </c>
      <c r="F9" s="20">
        <v>175.5</v>
      </c>
      <c r="G9" s="5"/>
    </row>
    <row r="10" spans="1:10">
      <c r="B10" s="8" t="s">
        <v>202</v>
      </c>
      <c r="C10" s="18">
        <v>26</v>
      </c>
      <c r="D10" s="18">
        <v>25.3</v>
      </c>
      <c r="E10" s="19">
        <v>0.7</v>
      </c>
      <c r="F10" s="20">
        <v>181.4</v>
      </c>
      <c r="G10" s="5"/>
    </row>
    <row r="11" spans="1:10">
      <c r="B11" s="8" t="s">
        <v>203</v>
      </c>
      <c r="C11" s="18">
        <v>24.3</v>
      </c>
      <c r="D11" s="18">
        <v>24.8</v>
      </c>
      <c r="E11" s="19">
        <v>-0.5</v>
      </c>
      <c r="F11" s="20">
        <v>175.8</v>
      </c>
      <c r="G11" s="5"/>
    </row>
    <row r="12" spans="1:10">
      <c r="B12" s="8" t="s">
        <v>204</v>
      </c>
      <c r="C12" s="18">
        <v>24.3</v>
      </c>
      <c r="D12" s="18">
        <v>25.7</v>
      </c>
      <c r="E12" s="19">
        <v>-1.4</v>
      </c>
      <c r="F12" s="20">
        <v>169.5</v>
      </c>
      <c r="G12" s="5"/>
    </row>
    <row r="13" spans="1:10">
      <c r="B13" s="8" t="s">
        <v>205</v>
      </c>
      <c r="C13" s="18">
        <v>25.1</v>
      </c>
      <c r="D13" s="18">
        <v>27</v>
      </c>
      <c r="E13" s="19">
        <v>-1.9</v>
      </c>
      <c r="F13" s="20">
        <v>176.2</v>
      </c>
      <c r="G13" s="5"/>
    </row>
    <row r="14" spans="1:10">
      <c r="B14" s="8" t="s">
        <v>206</v>
      </c>
      <c r="C14" s="18">
        <v>25</v>
      </c>
      <c r="D14" s="18">
        <v>25.5</v>
      </c>
      <c r="E14" s="19">
        <v>-0.5</v>
      </c>
      <c r="F14" s="20">
        <v>166.1</v>
      </c>
      <c r="G14" s="5"/>
    </row>
    <row r="15" spans="1:10">
      <c r="B15" s="8" t="s">
        <v>207</v>
      </c>
      <c r="C15" s="18">
        <v>25.3</v>
      </c>
      <c r="D15" s="18">
        <v>25.5</v>
      </c>
      <c r="E15" s="19">
        <v>-0.3</v>
      </c>
      <c r="F15" s="20">
        <v>165.9</v>
      </c>
      <c r="G15" s="5"/>
    </row>
    <row r="16" spans="1:10">
      <c r="B16" s="8" t="s">
        <v>208</v>
      </c>
      <c r="C16" s="18">
        <v>25</v>
      </c>
      <c r="D16" s="18">
        <v>25.9</v>
      </c>
      <c r="E16" s="19">
        <v>-0.9</v>
      </c>
      <c r="F16" s="20">
        <v>162.1</v>
      </c>
      <c r="G16" s="5"/>
    </row>
    <row r="17" spans="2:7">
      <c r="B17" s="8" t="s">
        <v>209</v>
      </c>
      <c r="C17" s="18">
        <v>25.8</v>
      </c>
      <c r="D17" s="18">
        <v>27.5</v>
      </c>
      <c r="E17" s="19">
        <v>-1.7</v>
      </c>
      <c r="F17" s="20">
        <v>164.5</v>
      </c>
      <c r="G17" s="5"/>
    </row>
    <row r="18" spans="2:7">
      <c r="B18" s="8" t="s">
        <v>210</v>
      </c>
      <c r="C18" s="18">
        <v>27.5</v>
      </c>
      <c r="D18" s="18">
        <v>29.4</v>
      </c>
      <c r="E18" s="19">
        <v>-1.9</v>
      </c>
      <c r="F18" s="20">
        <v>177.4</v>
      </c>
      <c r="G18" s="5"/>
    </row>
    <row r="19" spans="2:7">
      <c r="B19" s="8" t="s">
        <v>211</v>
      </c>
      <c r="C19" s="18">
        <v>28.4</v>
      </c>
      <c r="D19" s="18">
        <v>28.8</v>
      </c>
      <c r="E19" s="19">
        <v>-0.3</v>
      </c>
      <c r="F19" s="20">
        <v>186.4</v>
      </c>
      <c r="G19" s="5"/>
    </row>
    <row r="20" spans="2:7">
      <c r="B20" s="8" t="s">
        <v>212</v>
      </c>
      <c r="C20" s="18">
        <v>27.3</v>
      </c>
      <c r="D20" s="18">
        <v>26.8</v>
      </c>
      <c r="E20" s="19">
        <v>0.5</v>
      </c>
      <c r="F20" s="20">
        <v>187</v>
      </c>
      <c r="G20" s="5"/>
    </row>
    <row r="21" spans="2:7">
      <c r="B21" s="8" t="s">
        <v>213</v>
      </c>
      <c r="C21" s="18">
        <v>26.3</v>
      </c>
      <c r="D21" s="18">
        <v>26</v>
      </c>
      <c r="E21" s="19">
        <v>0.3</v>
      </c>
      <c r="F21" s="20">
        <v>175.1</v>
      </c>
      <c r="G21" s="5"/>
    </row>
    <row r="22" spans="2:7">
      <c r="B22" s="8" t="s">
        <v>214</v>
      </c>
      <c r="C22" s="18">
        <v>25.8</v>
      </c>
      <c r="D22" s="18">
        <v>26.2</v>
      </c>
      <c r="E22" s="19">
        <v>-0.4</v>
      </c>
      <c r="F22" s="20">
        <v>167.6</v>
      </c>
      <c r="G22" s="5"/>
    </row>
    <row r="23" spans="2:7">
      <c r="B23" s="8" t="s">
        <v>215</v>
      </c>
      <c r="C23" s="18">
        <v>25.3</v>
      </c>
      <c r="D23" s="18">
        <v>26.3</v>
      </c>
      <c r="E23" s="19">
        <v>-1</v>
      </c>
      <c r="F23" s="20">
        <v>158.80000000000001</v>
      </c>
      <c r="G23" s="5"/>
    </row>
    <row r="24" spans="2:7">
      <c r="B24" s="8" t="s">
        <v>216</v>
      </c>
      <c r="C24" s="18">
        <v>25.3</v>
      </c>
      <c r="D24" s="18">
        <v>27.4</v>
      </c>
      <c r="E24" s="19">
        <v>-2.1</v>
      </c>
      <c r="F24" s="20">
        <v>152.9</v>
      </c>
      <c r="G24" s="5"/>
    </row>
    <row r="25" spans="2:7">
      <c r="B25" s="8" t="s">
        <v>217</v>
      </c>
      <c r="C25" s="18">
        <v>25.7</v>
      </c>
      <c r="D25" s="18">
        <v>30.8</v>
      </c>
      <c r="E25" s="19">
        <v>-5.0999999999999996</v>
      </c>
      <c r="F25" s="20">
        <v>151.1</v>
      </c>
      <c r="G25" s="5"/>
    </row>
    <row r="26" spans="2:7">
      <c r="B26" s="8" t="s">
        <v>218</v>
      </c>
      <c r="C26" s="18">
        <v>26.4</v>
      </c>
      <c r="D26" s="18">
        <v>40.200000000000003</v>
      </c>
      <c r="E26" s="19">
        <v>-13.8</v>
      </c>
      <c r="F26" s="20">
        <v>153.69999999999999</v>
      </c>
      <c r="G26" s="5"/>
    </row>
    <row r="27" spans="2:7" ht="15.75" thickBot="1">
      <c r="B27" s="8" t="s">
        <v>219</v>
      </c>
      <c r="C27" s="18">
        <v>28.7</v>
      </c>
      <c r="D27" s="18">
        <v>55.6</v>
      </c>
      <c r="E27" s="19">
        <v>-26.9</v>
      </c>
      <c r="F27" s="20">
        <v>161</v>
      </c>
      <c r="G27" s="9"/>
    </row>
    <row r="28" spans="2:7" ht="15.75" thickTop="1">
      <c r="B28" s="8" t="s">
        <v>220</v>
      </c>
      <c r="C28" s="18">
        <v>32.700000000000003</v>
      </c>
      <c r="D28" s="18">
        <v>59.8</v>
      </c>
      <c r="E28" s="19">
        <v>-27.1</v>
      </c>
      <c r="F28" s="20">
        <v>164.6</v>
      </c>
      <c r="G28" s="5"/>
    </row>
    <row r="29" spans="2:7">
      <c r="B29" s="8" t="s">
        <v>221</v>
      </c>
      <c r="C29" s="18">
        <v>35.299999999999997</v>
      </c>
      <c r="D29" s="18">
        <v>61</v>
      </c>
      <c r="E29" s="19">
        <v>-25.7</v>
      </c>
      <c r="F29" s="20">
        <v>179.6</v>
      </c>
      <c r="G29" s="5"/>
    </row>
    <row r="30" spans="2:7" ht="15.75" thickBot="1">
      <c r="B30" s="8" t="s">
        <v>222</v>
      </c>
      <c r="C30" s="18">
        <v>38</v>
      </c>
      <c r="D30" s="18">
        <v>62.3</v>
      </c>
      <c r="E30" s="19">
        <v>-24.3</v>
      </c>
      <c r="F30" s="20">
        <v>195.8</v>
      </c>
      <c r="G30" s="9"/>
    </row>
    <row r="31" spans="2:7" ht="15.75" thickTop="1">
      <c r="B31" s="8" t="s">
        <v>223</v>
      </c>
      <c r="C31" s="18">
        <v>39.5</v>
      </c>
      <c r="D31" s="18">
        <v>61.9</v>
      </c>
      <c r="E31" s="19">
        <v>-22.4</v>
      </c>
      <c r="F31" s="20">
        <v>221.7</v>
      </c>
    </row>
    <row r="32" spans="2:7">
      <c r="B32" s="8" t="s">
        <v>224</v>
      </c>
      <c r="C32" s="18">
        <v>40</v>
      </c>
      <c r="D32" s="18">
        <v>55.2</v>
      </c>
      <c r="E32" s="19">
        <v>-15.2</v>
      </c>
      <c r="F32" s="20">
        <v>240.2</v>
      </c>
    </row>
    <row r="33" spans="2:13">
      <c r="B33" s="8" t="s">
        <v>94</v>
      </c>
      <c r="C33" s="18">
        <v>38.4</v>
      </c>
      <c r="D33" s="18">
        <v>44.8</v>
      </c>
      <c r="E33" s="19">
        <v>-6.4</v>
      </c>
      <c r="F33" s="20">
        <v>258.8</v>
      </c>
    </row>
    <row r="34" spans="2:13">
      <c r="B34" s="8" t="s">
        <v>95</v>
      </c>
      <c r="C34" s="18">
        <v>37.9</v>
      </c>
      <c r="D34" s="18">
        <v>38.6</v>
      </c>
      <c r="E34" s="19">
        <v>-0.7</v>
      </c>
      <c r="F34" s="20">
        <v>239.5</v>
      </c>
    </row>
    <row r="35" spans="2:13">
      <c r="B35" s="8" t="s">
        <v>96</v>
      </c>
      <c r="C35" s="18">
        <v>42.6</v>
      </c>
      <c r="D35" s="18">
        <v>38.4</v>
      </c>
      <c r="E35" s="19">
        <v>4.2</v>
      </c>
      <c r="F35" s="20">
        <v>211.6</v>
      </c>
    </row>
    <row r="36" spans="2:13">
      <c r="B36" s="8" t="s">
        <v>97</v>
      </c>
      <c r="C36" s="18">
        <v>43.1</v>
      </c>
      <c r="D36" s="18">
        <v>38.4</v>
      </c>
      <c r="E36" s="19">
        <v>4.7</v>
      </c>
      <c r="F36" s="20">
        <v>203.5</v>
      </c>
    </row>
    <row r="37" spans="2:13">
      <c r="B37" s="8" t="s">
        <v>98</v>
      </c>
      <c r="C37" s="18">
        <v>41.8</v>
      </c>
      <c r="D37" s="18">
        <v>38.299999999999997</v>
      </c>
      <c r="E37" s="19">
        <v>3.5</v>
      </c>
      <c r="F37" s="20">
        <v>194.8</v>
      </c>
    </row>
    <row r="38" spans="2:13">
      <c r="B38" s="8" t="s">
        <v>99</v>
      </c>
      <c r="C38" s="18">
        <v>40.6</v>
      </c>
      <c r="D38" s="18">
        <v>40.1</v>
      </c>
      <c r="E38" s="19">
        <v>0.5</v>
      </c>
      <c r="F38" s="20">
        <v>175.1</v>
      </c>
    </row>
    <row r="39" spans="2:13">
      <c r="B39" s="8" t="s">
        <v>100</v>
      </c>
      <c r="C39" s="18">
        <v>39.5</v>
      </c>
      <c r="D39" s="18">
        <v>40.799999999999997</v>
      </c>
      <c r="E39" s="19">
        <v>-1.3</v>
      </c>
      <c r="F39" s="20">
        <v>163</v>
      </c>
    </row>
    <row r="40" spans="2:13">
      <c r="B40" s="8" t="s">
        <v>101</v>
      </c>
      <c r="C40" s="18">
        <v>37.700000000000003</v>
      </c>
      <c r="D40" s="18">
        <v>40.200000000000003</v>
      </c>
      <c r="E40" s="19">
        <v>-2.4</v>
      </c>
      <c r="F40" s="20">
        <v>155.30000000000001</v>
      </c>
      <c r="M40" s="21"/>
    </row>
    <row r="41" spans="2:13">
      <c r="B41" s="8" t="s">
        <v>102</v>
      </c>
      <c r="C41" s="18">
        <v>36.9</v>
      </c>
      <c r="D41" s="18">
        <v>38.299999999999997</v>
      </c>
      <c r="E41" s="19">
        <v>-1.4</v>
      </c>
      <c r="F41" s="20">
        <v>148.6</v>
      </c>
      <c r="M41" s="21"/>
    </row>
    <row r="42" spans="2:13">
      <c r="B42" s="8" t="s">
        <v>103</v>
      </c>
      <c r="C42" s="18">
        <v>36.299999999999997</v>
      </c>
      <c r="D42" s="18">
        <v>36.1</v>
      </c>
      <c r="E42" s="19">
        <v>0.2</v>
      </c>
      <c r="F42" s="20">
        <v>138.69999999999999</v>
      </c>
      <c r="M42" s="21"/>
    </row>
    <row r="43" spans="2:13">
      <c r="B43" s="8" t="s">
        <v>104</v>
      </c>
      <c r="C43" s="18">
        <v>36</v>
      </c>
      <c r="D43" s="18">
        <v>36.299999999999997</v>
      </c>
      <c r="E43" s="19">
        <v>-0.4</v>
      </c>
      <c r="F43" s="20">
        <v>129.30000000000001</v>
      </c>
      <c r="M43" s="21"/>
    </row>
    <row r="44" spans="2:13">
      <c r="B44" s="8" t="s">
        <v>105</v>
      </c>
      <c r="C44" s="18">
        <v>35.5</v>
      </c>
      <c r="D44" s="18">
        <v>35.6</v>
      </c>
      <c r="E44" s="19">
        <v>0</v>
      </c>
      <c r="F44" s="20">
        <v>123.2</v>
      </c>
    </row>
    <row r="45" spans="2:13">
      <c r="B45" s="8" t="s">
        <v>106</v>
      </c>
      <c r="C45" s="18">
        <v>36</v>
      </c>
      <c r="D45" s="18">
        <v>36.299999999999997</v>
      </c>
      <c r="E45" s="19">
        <v>-0.3</v>
      </c>
      <c r="F45" s="20">
        <v>118.8</v>
      </c>
    </row>
    <row r="46" spans="2:13">
      <c r="B46" s="8" t="s">
        <v>107</v>
      </c>
      <c r="C46" s="18">
        <v>34.1</v>
      </c>
      <c r="D46" s="18">
        <v>36.299999999999997</v>
      </c>
      <c r="E46" s="19">
        <v>-2.2999999999999998</v>
      </c>
      <c r="F46" s="20">
        <v>113.9</v>
      </c>
    </row>
    <row r="47" spans="2:13">
      <c r="B47" s="8" t="s">
        <v>108</v>
      </c>
      <c r="C47" s="18">
        <v>33.799999999999997</v>
      </c>
      <c r="D47" s="18">
        <v>36.200000000000003</v>
      </c>
      <c r="E47" s="19">
        <v>-2.5</v>
      </c>
      <c r="F47" s="20">
        <v>108.8</v>
      </c>
    </row>
    <row r="48" spans="2:13">
      <c r="B48" s="8" t="s">
        <v>109</v>
      </c>
      <c r="C48" s="18">
        <v>35.6</v>
      </c>
      <c r="D48" s="18">
        <v>37.799999999999997</v>
      </c>
      <c r="E48" s="19">
        <v>-2.2000000000000002</v>
      </c>
      <c r="F48" s="20">
        <v>104.6</v>
      </c>
    </row>
    <row r="49" spans="2:6">
      <c r="B49" s="8" t="s">
        <v>110</v>
      </c>
      <c r="C49" s="18">
        <v>35.700000000000003</v>
      </c>
      <c r="D49" s="18">
        <v>37.5</v>
      </c>
      <c r="E49" s="19">
        <v>-1.8</v>
      </c>
      <c r="F49" s="20">
        <v>104</v>
      </c>
    </row>
    <row r="50" spans="2:6">
      <c r="B50" s="8" t="s">
        <v>111</v>
      </c>
      <c r="C50" s="18">
        <v>35.1</v>
      </c>
      <c r="D50" s="18">
        <v>37.799999999999997</v>
      </c>
      <c r="E50" s="19">
        <v>-2.7</v>
      </c>
      <c r="F50" s="20">
        <v>99.4</v>
      </c>
    </row>
    <row r="51" spans="2:6">
      <c r="B51" s="8" t="s">
        <v>112</v>
      </c>
      <c r="C51" s="18">
        <v>35.700000000000003</v>
      </c>
      <c r="D51" s="18">
        <v>37.5</v>
      </c>
      <c r="E51" s="19">
        <v>-1.9</v>
      </c>
      <c r="F51" s="20">
        <v>91.6</v>
      </c>
    </row>
    <row r="52" spans="2:6">
      <c r="B52" s="8" t="s">
        <v>9</v>
      </c>
      <c r="C52" s="18">
        <v>37.4</v>
      </c>
      <c r="D52" s="18">
        <v>38.9</v>
      </c>
      <c r="E52" s="19">
        <v>-1.5</v>
      </c>
      <c r="F52" s="20">
        <v>87.3</v>
      </c>
    </row>
    <row r="53" spans="2:6">
      <c r="B53" s="8" t="s">
        <v>10</v>
      </c>
      <c r="C53" s="18">
        <v>38.1</v>
      </c>
      <c r="D53" s="18">
        <v>40.5</v>
      </c>
      <c r="E53" s="19">
        <v>-2.4</v>
      </c>
      <c r="F53" s="20">
        <v>83.8</v>
      </c>
    </row>
    <row r="54" spans="2:6">
      <c r="B54" s="8" t="s">
        <v>11</v>
      </c>
      <c r="C54" s="18">
        <v>39.5</v>
      </c>
      <c r="D54" s="18">
        <v>43.4</v>
      </c>
      <c r="E54" s="19">
        <v>-3.8</v>
      </c>
      <c r="F54" s="20">
        <v>84.9</v>
      </c>
    </row>
    <row r="55" spans="2:6">
      <c r="B55" s="8" t="s">
        <v>12</v>
      </c>
      <c r="C55" s="18">
        <v>41.1</v>
      </c>
      <c r="D55" s="18">
        <v>41.7</v>
      </c>
      <c r="E55" s="19">
        <v>-0.6</v>
      </c>
      <c r="F55" s="20">
        <v>77.8</v>
      </c>
    </row>
    <row r="56" spans="2:6">
      <c r="B56" s="8" t="s">
        <v>13</v>
      </c>
      <c r="C56" s="18">
        <v>42.1</v>
      </c>
      <c r="D56" s="18">
        <v>40.4</v>
      </c>
      <c r="E56" s="19">
        <v>1.7</v>
      </c>
      <c r="F56" s="20">
        <v>70.3</v>
      </c>
    </row>
    <row r="57" spans="2:6">
      <c r="B57" s="8" t="s">
        <v>14</v>
      </c>
      <c r="C57" s="18">
        <v>40.299999999999997</v>
      </c>
      <c r="D57" s="18">
        <v>39.700000000000003</v>
      </c>
      <c r="E57" s="19">
        <v>0.6</v>
      </c>
      <c r="F57" s="20">
        <v>64.7</v>
      </c>
    </row>
    <row r="58" spans="2:6">
      <c r="B58" s="8" t="s">
        <v>15</v>
      </c>
      <c r="C58" s="18">
        <v>38.700000000000003</v>
      </c>
      <c r="D58" s="18">
        <v>39.6</v>
      </c>
      <c r="E58" s="19">
        <v>-1</v>
      </c>
      <c r="F58" s="20">
        <v>62.1</v>
      </c>
    </row>
    <row r="59" spans="2:6">
      <c r="B59" s="8" t="s">
        <v>16</v>
      </c>
      <c r="C59" s="18">
        <v>36.1</v>
      </c>
      <c r="D59" s="18">
        <v>38.700000000000003</v>
      </c>
      <c r="E59" s="19">
        <v>-2.6</v>
      </c>
      <c r="F59" s="20">
        <v>57.1</v>
      </c>
    </row>
    <row r="60" spans="2:6">
      <c r="B60" s="8" t="s">
        <v>17</v>
      </c>
      <c r="C60" s="18">
        <v>36.4</v>
      </c>
      <c r="D60" s="18">
        <v>40.5</v>
      </c>
      <c r="E60" s="19">
        <v>-4.0999999999999996</v>
      </c>
      <c r="F60" s="20">
        <v>53.8</v>
      </c>
    </row>
    <row r="61" spans="2:6">
      <c r="B61" s="8" t="s">
        <v>18</v>
      </c>
      <c r="C61" s="18">
        <v>39.200000000000003</v>
      </c>
      <c r="D61" s="18">
        <v>44.9</v>
      </c>
      <c r="E61" s="19">
        <v>-5.7</v>
      </c>
      <c r="F61" s="20">
        <v>48</v>
      </c>
    </row>
    <row r="62" spans="2:6">
      <c r="B62" s="8" t="s">
        <v>19</v>
      </c>
      <c r="C62" s="18">
        <v>40.299999999999997</v>
      </c>
      <c r="D62" s="18">
        <v>46.7</v>
      </c>
      <c r="E62" s="19">
        <v>-6.4</v>
      </c>
      <c r="F62" s="20">
        <v>49.6</v>
      </c>
    </row>
    <row r="63" spans="2:6">
      <c r="B63" s="8" t="s">
        <v>20</v>
      </c>
      <c r="C63" s="18">
        <v>40.4</v>
      </c>
      <c r="D63" s="18">
        <v>45.4</v>
      </c>
      <c r="E63" s="19">
        <v>-5</v>
      </c>
      <c r="F63" s="20">
        <v>48.1</v>
      </c>
    </row>
    <row r="64" spans="2:6">
      <c r="B64" s="8" t="s">
        <v>21</v>
      </c>
      <c r="C64" s="18">
        <v>38.6</v>
      </c>
      <c r="D64" s="18">
        <v>42.5</v>
      </c>
      <c r="E64" s="19">
        <v>-3.9</v>
      </c>
      <c r="F64" s="20">
        <v>44.6</v>
      </c>
    </row>
    <row r="65" spans="2:6">
      <c r="B65" s="8" t="s">
        <v>22</v>
      </c>
      <c r="C65" s="18">
        <v>37.200000000000003</v>
      </c>
      <c r="D65" s="18">
        <v>41.7</v>
      </c>
      <c r="E65" s="19">
        <v>-4.5</v>
      </c>
      <c r="F65" s="20">
        <v>42.5</v>
      </c>
    </row>
    <row r="66" spans="2:6">
      <c r="B66" s="8" t="s">
        <v>23</v>
      </c>
      <c r="C66" s="18">
        <v>37.5</v>
      </c>
      <c r="D66" s="18">
        <v>41.2</v>
      </c>
      <c r="E66" s="19">
        <v>-3.7</v>
      </c>
      <c r="F66" s="20">
        <v>39.299999999999997</v>
      </c>
    </row>
    <row r="67" spans="2:6">
      <c r="B67" s="8" t="s">
        <v>24</v>
      </c>
      <c r="C67" s="18">
        <v>38.799999999999997</v>
      </c>
      <c r="D67" s="18">
        <v>43.2</v>
      </c>
      <c r="E67" s="19">
        <v>-4.3</v>
      </c>
      <c r="F67" s="20">
        <v>40.6</v>
      </c>
    </row>
    <row r="68" spans="2:6">
      <c r="B68" s="8" t="s">
        <v>25</v>
      </c>
      <c r="C68" s="18">
        <v>41.3</v>
      </c>
      <c r="D68" s="18">
        <v>43.3</v>
      </c>
      <c r="E68" s="19">
        <v>-2</v>
      </c>
      <c r="F68" s="20">
        <v>40.4</v>
      </c>
    </row>
    <row r="69" spans="2:6">
      <c r="B69" s="8" t="s">
        <v>26</v>
      </c>
      <c r="C69" s="18">
        <v>41</v>
      </c>
      <c r="D69" s="18">
        <v>43.6</v>
      </c>
      <c r="E69" s="19">
        <v>-2.6</v>
      </c>
      <c r="F69" s="20">
        <v>39</v>
      </c>
    </row>
    <row r="70" spans="2:6">
      <c r="B70" s="8" t="s">
        <v>27</v>
      </c>
      <c r="C70" s="18">
        <v>39.9</v>
      </c>
      <c r="D70" s="18">
        <v>43.2</v>
      </c>
      <c r="E70" s="19">
        <v>-3.3</v>
      </c>
      <c r="F70" s="20">
        <v>39.200000000000003</v>
      </c>
    </row>
    <row r="71" spans="2:6">
      <c r="B71" s="8" t="s">
        <v>28</v>
      </c>
      <c r="C71" s="18">
        <v>39.6</v>
      </c>
      <c r="D71" s="18">
        <v>42.9</v>
      </c>
      <c r="E71" s="19">
        <v>-3.3</v>
      </c>
      <c r="F71" s="20">
        <v>39</v>
      </c>
    </row>
    <row r="72" spans="2:6">
      <c r="B72" s="8" t="s">
        <v>29</v>
      </c>
      <c r="C72" s="18">
        <v>38.5</v>
      </c>
      <c r="D72" s="18">
        <v>40.700000000000003</v>
      </c>
      <c r="E72" s="19">
        <v>-2.1</v>
      </c>
      <c r="F72" s="20">
        <v>37.299999999999997</v>
      </c>
    </row>
    <row r="73" spans="2:6">
      <c r="B73" s="8" t="s">
        <v>30</v>
      </c>
      <c r="C73" s="18">
        <v>37.6</v>
      </c>
      <c r="D73" s="18">
        <v>39.4</v>
      </c>
      <c r="E73" s="19">
        <v>-1.9</v>
      </c>
      <c r="F73" s="20">
        <v>35.1</v>
      </c>
    </row>
    <row r="74" spans="2:6">
      <c r="B74" s="8" t="s">
        <v>31</v>
      </c>
      <c r="C74" s="18">
        <v>36.4</v>
      </c>
      <c r="D74" s="18">
        <v>37.299999999999997</v>
      </c>
      <c r="E74" s="19">
        <v>-0.9</v>
      </c>
      <c r="F74" s="20">
        <v>31.2</v>
      </c>
    </row>
    <row r="75" spans="2:6">
      <c r="B75" s="8" t="s">
        <v>32</v>
      </c>
      <c r="C75" s="18">
        <v>35.700000000000003</v>
      </c>
      <c r="D75" s="18">
        <v>34.6</v>
      </c>
      <c r="E75" s="19">
        <v>1.1000000000000001</v>
      </c>
      <c r="F75" s="20">
        <v>25.8</v>
      </c>
    </row>
    <row r="76" spans="2:6">
      <c r="B76" s="8" t="s">
        <v>33</v>
      </c>
      <c r="C76" s="18">
        <v>34.9</v>
      </c>
      <c r="D76" s="18">
        <v>34.799999999999997</v>
      </c>
      <c r="E76" s="19">
        <v>0.1</v>
      </c>
      <c r="F76" s="20">
        <v>23.3</v>
      </c>
    </row>
    <row r="77" spans="2:6">
      <c r="B77" s="8" t="s">
        <v>34</v>
      </c>
      <c r="C77" s="18">
        <v>34</v>
      </c>
      <c r="D77" s="18">
        <v>35</v>
      </c>
      <c r="E77" s="19">
        <v>-0.9</v>
      </c>
      <c r="F77" s="20">
        <v>21.9</v>
      </c>
    </row>
    <row r="78" spans="2:6">
      <c r="B78" s="8" t="s">
        <v>35</v>
      </c>
      <c r="C78" s="18">
        <v>33.6</v>
      </c>
      <c r="D78" s="18">
        <v>36.9</v>
      </c>
      <c r="E78" s="19">
        <v>-3.3</v>
      </c>
      <c r="F78" s="20">
        <v>23.1</v>
      </c>
    </row>
    <row r="79" spans="2:6">
      <c r="B79" s="8" t="s">
        <v>36</v>
      </c>
      <c r="C79" s="18">
        <v>32.200000000000003</v>
      </c>
      <c r="D79" s="18">
        <v>38.700000000000003</v>
      </c>
      <c r="E79" s="19">
        <v>-6.5</v>
      </c>
      <c r="F79" s="20">
        <v>27</v>
      </c>
    </row>
    <row r="80" spans="2:6">
      <c r="B80" s="8" t="s">
        <v>37</v>
      </c>
      <c r="C80" s="18">
        <v>31.5</v>
      </c>
      <c r="D80" s="18">
        <v>38.200000000000003</v>
      </c>
      <c r="E80" s="19">
        <v>-6.7</v>
      </c>
      <c r="F80" s="20">
        <v>31.7</v>
      </c>
    </row>
    <row r="81" spans="2:6">
      <c r="B81" s="8" t="s">
        <v>38</v>
      </c>
      <c r="C81" s="18">
        <v>32.5</v>
      </c>
      <c r="D81" s="18">
        <v>37.9</v>
      </c>
      <c r="E81" s="19">
        <v>-5.4</v>
      </c>
      <c r="F81" s="20">
        <v>35.1</v>
      </c>
    </row>
    <row r="82" spans="2:6">
      <c r="B82" s="8" t="s">
        <v>39</v>
      </c>
      <c r="C82" s="18">
        <v>33.4</v>
      </c>
      <c r="D82" s="18">
        <v>37.6</v>
      </c>
      <c r="E82" s="19">
        <v>-4.2</v>
      </c>
      <c r="F82" s="20">
        <v>36.6</v>
      </c>
    </row>
    <row r="83" spans="2:6">
      <c r="B83" s="8" t="s">
        <v>40</v>
      </c>
      <c r="C83" s="18">
        <v>32.700000000000003</v>
      </c>
      <c r="D83" s="18">
        <v>35.799999999999997</v>
      </c>
      <c r="E83" s="19">
        <v>-3.1</v>
      </c>
      <c r="F83" s="20">
        <v>37.299999999999997</v>
      </c>
    </row>
    <row r="84" spans="2:6">
      <c r="B84" s="8" t="s">
        <v>41</v>
      </c>
      <c r="C84" s="18">
        <v>34.1</v>
      </c>
      <c r="D84" s="18">
        <v>34.799999999999997</v>
      </c>
      <c r="E84" s="19">
        <v>-0.6</v>
      </c>
      <c r="F84" s="20">
        <v>37.1</v>
      </c>
    </row>
    <row r="85" spans="2:6">
      <c r="B85" s="8" t="s">
        <v>42</v>
      </c>
      <c r="C85" s="18">
        <v>34.700000000000003</v>
      </c>
      <c r="D85" s="18">
        <v>34.299999999999997</v>
      </c>
      <c r="E85" s="19">
        <v>0.4</v>
      </c>
      <c r="F85" s="20">
        <v>35.299999999999997</v>
      </c>
    </row>
    <row r="86" spans="2:6">
      <c r="B86" s="8" t="s">
        <v>43</v>
      </c>
      <c r="C86" s="18">
        <v>35.4</v>
      </c>
      <c r="D86" s="18">
        <v>34</v>
      </c>
      <c r="E86" s="19">
        <v>1.4</v>
      </c>
      <c r="F86" s="20">
        <v>32.700000000000003</v>
      </c>
    </row>
    <row r="87" spans="2:6">
      <c r="B87" s="8" t="s">
        <v>44</v>
      </c>
      <c r="C87" s="18">
        <v>36.1</v>
      </c>
      <c r="D87" s="18">
        <v>34.299999999999997</v>
      </c>
      <c r="E87" s="19">
        <v>1.8</v>
      </c>
      <c r="F87" s="20">
        <v>28.5</v>
      </c>
    </row>
    <row r="88" spans="2:6">
      <c r="B88" s="8" t="s">
        <v>45</v>
      </c>
      <c r="C88" s="18">
        <v>35.299999999999997</v>
      </c>
      <c r="D88" s="18">
        <v>35.299999999999997</v>
      </c>
      <c r="E88" s="19">
        <v>0</v>
      </c>
      <c r="F88" s="20">
        <v>27.9</v>
      </c>
    </row>
    <row r="89" spans="2:6">
      <c r="B89" s="8" t="s">
        <v>46</v>
      </c>
      <c r="C89" s="18">
        <v>34.1</v>
      </c>
      <c r="D89" s="18">
        <v>36.200000000000003</v>
      </c>
      <c r="E89" s="19">
        <v>-2.2000000000000002</v>
      </c>
      <c r="F89" s="20">
        <v>29.1</v>
      </c>
    </row>
    <row r="90" spans="2:6">
      <c r="B90" s="8" t="s">
        <v>47</v>
      </c>
      <c r="C90" s="18">
        <v>34.799999999999997</v>
      </c>
      <c r="D90" s="18">
        <v>37.1</v>
      </c>
      <c r="E90" s="19">
        <v>-2.2999999999999998</v>
      </c>
      <c r="F90" s="20">
        <v>30.3</v>
      </c>
    </row>
    <row r="91" spans="2:6">
      <c r="B91" s="8" t="s">
        <v>48</v>
      </c>
      <c r="C91" s="18">
        <v>35.6</v>
      </c>
      <c r="D91" s="18">
        <v>38.6</v>
      </c>
      <c r="E91" s="19">
        <v>-3</v>
      </c>
      <c r="F91" s="20">
        <v>32.9</v>
      </c>
    </row>
    <row r="92" spans="2:6">
      <c r="B92" s="8" t="s">
        <v>49</v>
      </c>
      <c r="C92" s="18">
        <v>36</v>
      </c>
      <c r="D92" s="18">
        <v>38.6</v>
      </c>
      <c r="E92" s="19">
        <v>-2.7</v>
      </c>
      <c r="F92" s="20">
        <v>33.9</v>
      </c>
    </row>
    <row r="93" spans="2:6">
      <c r="B93" s="8" t="s">
        <v>50</v>
      </c>
      <c r="C93" s="18">
        <v>36.1</v>
      </c>
      <c r="D93" s="18">
        <v>38.5</v>
      </c>
      <c r="E93" s="19">
        <v>-2.4</v>
      </c>
      <c r="F93" s="20">
        <v>34.6</v>
      </c>
    </row>
    <row r="94" spans="2:6">
      <c r="B94" s="8" t="s">
        <v>51</v>
      </c>
      <c r="C94" s="18">
        <v>36.4</v>
      </c>
      <c r="D94" s="18">
        <v>39</v>
      </c>
      <c r="E94" s="19">
        <v>-2.6</v>
      </c>
      <c r="F94" s="20">
        <v>35.5</v>
      </c>
    </row>
    <row r="95" spans="2:6">
      <c r="B95" s="8" t="s">
        <v>52</v>
      </c>
      <c r="C95" s="18">
        <v>35.5</v>
      </c>
      <c r="D95" s="18">
        <v>42.6</v>
      </c>
      <c r="E95" s="19">
        <v>-7.2</v>
      </c>
      <c r="F95" s="20">
        <v>50.4</v>
      </c>
    </row>
    <row r="96" spans="2:6">
      <c r="B96" s="8" t="s">
        <v>53</v>
      </c>
      <c r="C96" s="18">
        <v>35.4</v>
      </c>
      <c r="D96" s="18">
        <v>45.3</v>
      </c>
      <c r="E96" s="19">
        <v>-9.9</v>
      </c>
      <c r="F96" s="20">
        <v>64.8</v>
      </c>
    </row>
    <row r="97" spans="1:13">
      <c r="B97" s="8" t="s">
        <v>54</v>
      </c>
      <c r="C97" s="18">
        <v>36.4</v>
      </c>
      <c r="D97" s="18">
        <v>44.9</v>
      </c>
      <c r="E97" s="19">
        <v>-8.6</v>
      </c>
      <c r="F97" s="20">
        <v>71.599999999999994</v>
      </c>
    </row>
    <row r="98" spans="1:13">
      <c r="B98" s="8" t="s">
        <v>55</v>
      </c>
      <c r="C98" s="18">
        <v>36.700000000000003</v>
      </c>
      <c r="D98" s="18">
        <v>43.8</v>
      </c>
      <c r="E98" s="19">
        <v>-7.1</v>
      </c>
      <c r="F98" s="20">
        <v>75.400000000000006</v>
      </c>
    </row>
    <row r="99" spans="1:13">
      <c r="B99" s="8" t="s">
        <v>56</v>
      </c>
      <c r="C99" s="18">
        <v>36.1</v>
      </c>
      <c r="D99" s="18">
        <v>43.3</v>
      </c>
      <c r="E99" s="19">
        <v>-7.2</v>
      </c>
      <c r="F99" s="20">
        <v>79.099999999999994</v>
      </c>
    </row>
    <row r="100" spans="1:13">
      <c r="B100" s="8" t="s">
        <v>57</v>
      </c>
      <c r="C100" s="18">
        <v>36</v>
      </c>
      <c r="D100" s="18">
        <v>41.9</v>
      </c>
      <c r="E100" s="19">
        <v>-5.8</v>
      </c>
      <c r="F100" s="20">
        <v>81.2</v>
      </c>
    </row>
    <row r="101" spans="1:13">
      <c r="B101" s="18" t="s">
        <v>58</v>
      </c>
      <c r="C101" s="18">
        <v>35.799999999999997</v>
      </c>
      <c r="D101" s="18">
        <v>41</v>
      </c>
      <c r="E101" s="18">
        <v>-5.2</v>
      </c>
      <c r="F101" s="20">
        <v>83.6</v>
      </c>
    </row>
    <row r="102" spans="1:13">
      <c r="B102" s="18" t="s">
        <v>59</v>
      </c>
      <c r="C102" s="18">
        <v>36.200000000000003</v>
      </c>
      <c r="D102" s="18">
        <v>40</v>
      </c>
      <c r="E102" s="18">
        <v>-3.8</v>
      </c>
      <c r="F102" s="18">
        <v>83.6</v>
      </c>
    </row>
    <row r="103" spans="1:13">
      <c r="B103" s="22" t="s">
        <v>60</v>
      </c>
      <c r="C103" s="22">
        <v>36.700000000000003</v>
      </c>
      <c r="D103" s="22">
        <v>39.299999999999997</v>
      </c>
      <c r="E103" s="22">
        <v>-2.6</v>
      </c>
      <c r="F103" s="22">
        <v>86.6</v>
      </c>
    </row>
    <row r="104" spans="1:13">
      <c r="B104" s="10" t="s">
        <v>61</v>
      </c>
      <c r="C104" s="310">
        <v>36.700000000000003</v>
      </c>
      <c r="D104" s="310">
        <v>39.6</v>
      </c>
      <c r="E104" s="310">
        <v>-2.9</v>
      </c>
      <c r="F104" s="310">
        <v>88.8</v>
      </c>
    </row>
    <row r="105" spans="1:13">
      <c r="B105" s="10" t="s">
        <v>173</v>
      </c>
      <c r="C105" s="311">
        <v>37.1</v>
      </c>
      <c r="D105" s="311">
        <v>39</v>
      </c>
      <c r="E105" s="311">
        <v>-1.9</v>
      </c>
      <c r="F105" s="311">
        <v>88.5</v>
      </c>
    </row>
    <row r="106" spans="1:13">
      <c r="B106" s="11" t="s">
        <v>184</v>
      </c>
      <c r="C106" s="311">
        <v>37.200000000000003</v>
      </c>
      <c r="D106" s="311">
        <v>38.200000000000003</v>
      </c>
      <c r="E106" s="311">
        <v>-1</v>
      </c>
      <c r="F106" s="311">
        <v>86.9</v>
      </c>
    </row>
    <row r="107" spans="1:13">
      <c r="A107" s="5"/>
      <c r="B107" s="11" t="s">
        <v>188</v>
      </c>
      <c r="C107" s="310">
        <v>37.1</v>
      </c>
      <c r="D107" s="311">
        <v>38</v>
      </c>
      <c r="E107" s="310">
        <v>-0.9</v>
      </c>
      <c r="F107" s="310">
        <v>83</v>
      </c>
    </row>
    <row r="108" spans="1:13">
      <c r="A108" s="5"/>
      <c r="B108" s="23" t="s">
        <v>248</v>
      </c>
      <c r="C108" s="312">
        <v>37.200000000000003</v>
      </c>
      <c r="D108" s="312">
        <v>37.9</v>
      </c>
      <c r="E108" s="312">
        <v>-0.7</v>
      </c>
      <c r="F108" s="313">
        <v>79.8</v>
      </c>
    </row>
    <row r="109" spans="1:13" ht="13.5" customHeight="1">
      <c r="A109" s="5"/>
      <c r="B109" s="12" t="s">
        <v>282</v>
      </c>
      <c r="C109" s="13"/>
      <c r="D109" s="13"/>
      <c r="E109" s="13"/>
      <c r="F109" s="5"/>
      <c r="M109" s="13"/>
    </row>
    <row r="110" spans="1:13" ht="24" customHeight="1" thickBot="1">
      <c r="A110" s="5"/>
      <c r="B110" s="340" t="s">
        <v>225</v>
      </c>
      <c r="C110" s="340"/>
      <c r="D110" s="340"/>
      <c r="E110" s="340"/>
      <c r="F110" s="341"/>
    </row>
    <row r="111" spans="1:13">
      <c r="A111" s="5"/>
      <c r="E111" s="13"/>
      <c r="F111" s="5"/>
    </row>
    <row r="112" spans="1:13">
      <c r="E112" s="13"/>
      <c r="F112" s="5"/>
    </row>
    <row r="113" spans="5:5">
      <c r="E113" s="13"/>
    </row>
    <row r="114" spans="5:5">
      <c r="E114" s="13"/>
    </row>
    <row r="115" spans="5:5">
      <c r="E115" s="13"/>
    </row>
    <row r="116" spans="5:5">
      <c r="E116" s="13"/>
    </row>
    <row r="117" spans="5:5">
      <c r="E117" s="13"/>
    </row>
    <row r="118" spans="5:5">
      <c r="E118" s="13"/>
    </row>
    <row r="119" spans="5:5">
      <c r="E119" s="13"/>
    </row>
    <row r="120" spans="5:5">
      <c r="E120" s="13"/>
    </row>
    <row r="121" spans="5:5">
      <c r="E121" s="13"/>
    </row>
    <row r="122" spans="5:5">
      <c r="E122" s="13"/>
    </row>
    <row r="123" spans="5:5">
      <c r="E123" s="13"/>
    </row>
    <row r="124" spans="5:5">
      <c r="E124" s="13"/>
    </row>
    <row r="125" spans="5:5">
      <c r="E125" s="13"/>
    </row>
    <row r="126" spans="5:5">
      <c r="E126" s="13"/>
    </row>
  </sheetData>
  <mergeCells count="5">
    <mergeCell ref="B110:F110"/>
    <mergeCell ref="B1:J1"/>
    <mergeCell ref="B2:J2"/>
    <mergeCell ref="B3:J3"/>
    <mergeCell ref="C5:F5"/>
  </mergeCells>
  <hyperlinks>
    <hyperlink ref="B1" r:id="rId1" display="Key public finances data since 1920: data underlying our home page high chart dat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B2:E24"/>
  <sheetViews>
    <sheetView workbookViewId="0"/>
  </sheetViews>
  <sheetFormatPr defaultRowHeight="15"/>
  <cols>
    <col min="1" max="1" width="9.140625" style="21"/>
    <col min="2" max="2" width="41.42578125" style="21" bestFit="1" customWidth="1"/>
    <col min="3" max="3" width="71.42578125" style="21" customWidth="1"/>
    <col min="4" max="4" width="44.28515625" style="21" customWidth="1"/>
    <col min="5" max="5" width="13.5703125" style="21" customWidth="1"/>
    <col min="6" max="16384" width="9.140625" style="21"/>
  </cols>
  <sheetData>
    <row r="2" spans="2:5" ht="21">
      <c r="B2" s="289" t="s">
        <v>88</v>
      </c>
      <c r="C2" s="290"/>
      <c r="D2" s="290"/>
    </row>
    <row r="3" spans="2:5">
      <c r="B3" s="290"/>
      <c r="C3" s="290"/>
      <c r="D3" s="290"/>
    </row>
    <row r="4" spans="2:5" ht="15.75">
      <c r="B4" s="291" t="s">
        <v>134</v>
      </c>
      <c r="C4" s="291" t="s">
        <v>133</v>
      </c>
      <c r="D4" s="291" t="s">
        <v>120</v>
      </c>
      <c r="E4" s="292" t="s">
        <v>135</v>
      </c>
    </row>
    <row r="5" spans="2:5" ht="75" customHeight="1">
      <c r="B5" s="293" t="s">
        <v>3</v>
      </c>
      <c r="C5" s="293" t="s">
        <v>132</v>
      </c>
      <c r="D5" s="294" t="s">
        <v>159</v>
      </c>
      <c r="E5" s="293" t="s">
        <v>80</v>
      </c>
    </row>
    <row r="6" spans="2:5" ht="75" customHeight="1">
      <c r="B6" s="293" t="s">
        <v>8</v>
      </c>
      <c r="C6" s="293" t="s">
        <v>115</v>
      </c>
      <c r="D6" s="294" t="s">
        <v>159</v>
      </c>
      <c r="E6" s="293" t="s">
        <v>171</v>
      </c>
    </row>
    <row r="7" spans="2:5" ht="75" customHeight="1">
      <c r="B7" s="293" t="s">
        <v>146</v>
      </c>
      <c r="C7" s="293" t="s">
        <v>89</v>
      </c>
      <c r="D7" s="294" t="s">
        <v>159</v>
      </c>
      <c r="E7" s="293" t="s">
        <v>81</v>
      </c>
    </row>
    <row r="8" spans="2:5" ht="75" customHeight="1">
      <c r="B8" s="293" t="s">
        <v>144</v>
      </c>
      <c r="C8" s="293" t="s">
        <v>137</v>
      </c>
      <c r="D8" s="293" t="s">
        <v>162</v>
      </c>
      <c r="E8" s="293" t="str">
        <f>"-JW2Z"</f>
        <v>-JW2Z</v>
      </c>
    </row>
    <row r="9" spans="2:5" ht="75" customHeight="1">
      <c r="B9" s="293" t="s">
        <v>62</v>
      </c>
      <c r="C9" s="293" t="s">
        <v>156</v>
      </c>
      <c r="D9" s="294" t="s">
        <v>159</v>
      </c>
      <c r="E9" s="293" t="str">
        <f>"-JW2S"</f>
        <v>-JW2S</v>
      </c>
    </row>
    <row r="10" spans="2:5" ht="75" customHeight="1">
      <c r="B10" s="293" t="s">
        <v>145</v>
      </c>
      <c r="C10" s="293" t="s">
        <v>136</v>
      </c>
      <c r="D10" s="293" t="s">
        <v>160</v>
      </c>
      <c r="E10" s="293" t="str">
        <f>"(-JW2Z) +     (-JW2S)"</f>
        <v>(-JW2Z) +     (-JW2S)</v>
      </c>
    </row>
    <row r="11" spans="2:5" ht="75" customHeight="1">
      <c r="B11" s="293" t="s">
        <v>147</v>
      </c>
      <c r="C11" s="293" t="s">
        <v>155</v>
      </c>
      <c r="D11" s="293" t="s">
        <v>162</v>
      </c>
      <c r="E11" s="293" t="str">
        <f>"-J5II"</f>
        <v>-J5II</v>
      </c>
    </row>
    <row r="12" spans="2:5" ht="75" customHeight="1">
      <c r="B12" s="293" t="s">
        <v>178</v>
      </c>
      <c r="C12" s="293" t="s">
        <v>116</v>
      </c>
      <c r="D12" s="293" t="s">
        <v>162</v>
      </c>
      <c r="E12" s="293" t="str">
        <f>"-JW2T"</f>
        <v>-JW2T</v>
      </c>
    </row>
    <row r="13" spans="2:5" ht="75" customHeight="1">
      <c r="B13" s="293" t="s">
        <v>70</v>
      </c>
      <c r="C13" s="293" t="s">
        <v>154</v>
      </c>
      <c r="D13" s="293" t="s">
        <v>161</v>
      </c>
      <c r="E13" s="293" t="s">
        <v>141</v>
      </c>
    </row>
    <row r="14" spans="2:5" ht="75" customHeight="1">
      <c r="B14" s="293" t="s">
        <v>4</v>
      </c>
      <c r="C14" s="293" t="s">
        <v>143</v>
      </c>
      <c r="D14" s="293" t="s">
        <v>162</v>
      </c>
      <c r="E14" s="293" t="s">
        <v>92</v>
      </c>
    </row>
    <row r="15" spans="2:5" ht="75" customHeight="1">
      <c r="B15" s="293" t="s">
        <v>2</v>
      </c>
      <c r="C15" s="293" t="s">
        <v>142</v>
      </c>
      <c r="D15" s="293" t="s">
        <v>162</v>
      </c>
      <c r="E15" s="293" t="s">
        <v>179</v>
      </c>
    </row>
    <row r="16" spans="2:5" ht="75" customHeight="1">
      <c r="B16" s="293" t="s">
        <v>72</v>
      </c>
      <c r="C16" s="293" t="s">
        <v>164</v>
      </c>
      <c r="D16" s="293" t="s">
        <v>162</v>
      </c>
      <c r="E16" s="293" t="s">
        <v>158</v>
      </c>
    </row>
    <row r="17" spans="2:5" ht="75" customHeight="1">
      <c r="B17" s="293" t="s">
        <v>77</v>
      </c>
      <c r="C17" s="293" t="s">
        <v>165</v>
      </c>
      <c r="D17" s="293" t="s">
        <v>162</v>
      </c>
      <c r="E17" s="293" t="s">
        <v>91</v>
      </c>
    </row>
    <row r="18" spans="2:5" ht="75" customHeight="1">
      <c r="B18" s="293" t="s">
        <v>148</v>
      </c>
      <c r="C18" s="293" t="s">
        <v>166</v>
      </c>
      <c r="D18" s="293" t="s">
        <v>163</v>
      </c>
      <c r="E18" s="293" t="s">
        <v>122</v>
      </c>
    </row>
    <row r="19" spans="2:5" ht="75" customHeight="1">
      <c r="B19" s="293" t="s">
        <v>153</v>
      </c>
      <c r="C19" s="293" t="s">
        <v>140</v>
      </c>
      <c r="D19" s="293" t="s">
        <v>299</v>
      </c>
      <c r="E19" s="293" t="s">
        <v>141</v>
      </c>
    </row>
    <row r="20" spans="2:5" ht="75" customHeight="1">
      <c r="B20" s="293" t="s">
        <v>85</v>
      </c>
      <c r="C20" s="293" t="s">
        <v>151</v>
      </c>
      <c r="D20" s="293" t="s">
        <v>300</v>
      </c>
      <c r="E20" s="293" t="s">
        <v>141</v>
      </c>
    </row>
    <row r="21" spans="2:5" ht="105.75" customHeight="1">
      <c r="B21" s="293" t="s">
        <v>139</v>
      </c>
      <c r="C21" s="293" t="s">
        <v>149</v>
      </c>
      <c r="D21" s="293" t="s">
        <v>301</v>
      </c>
      <c r="E21" s="293" t="s">
        <v>150</v>
      </c>
    </row>
    <row r="22" spans="2:5" ht="75" customHeight="1">
      <c r="B22" s="293" t="s">
        <v>86</v>
      </c>
      <c r="C22" s="293" t="s">
        <v>152</v>
      </c>
      <c r="D22" s="293" t="s">
        <v>180</v>
      </c>
      <c r="E22" s="293" t="s">
        <v>113</v>
      </c>
    </row>
    <row r="23" spans="2:5">
      <c r="B23" s="347" t="s">
        <v>302</v>
      </c>
      <c r="C23" s="348"/>
      <c r="D23" s="348"/>
      <c r="E23" s="349"/>
    </row>
    <row r="24" spans="2:5">
      <c r="B24" s="350"/>
      <c r="C24" s="351"/>
      <c r="D24" s="351"/>
      <c r="E24" s="352"/>
    </row>
  </sheetData>
  <mergeCells count="1">
    <mergeCell ref="B23:E24"/>
  </mergeCells>
  <phoneticPr fontId="101"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(2015-16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2017-03-24T12:17:39Z</cp:lastPrinted>
  <dcterms:created xsi:type="dcterms:W3CDTF">2012-12-04T16:30:01Z</dcterms:created>
  <dcterms:modified xsi:type="dcterms:W3CDTF">2017-05-26T15:32:07Z</dcterms:modified>
</cp:coreProperties>
</file>