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0" yWindow="0" windowWidth="28800" windowHeight="12435" tabRatio="728"/>
  </bookViews>
  <sheets>
    <sheet name="Spending and receipts" sheetId="10" r:id="rId1"/>
    <sheet name="Aggregates (£bn)" sheetId="5" r:id="rId2"/>
    <sheet name="Aggregates (per cent of GDP)" sheetId="4" r:id="rId3"/>
    <sheet name="Aggregates (2016-17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<sst xmlns="http://schemas.openxmlformats.org/spreadsheetml/2006/main" count="1163" uniqueCount="306">
  <si>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</si>
  <si>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</si>
  <si>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</si>
  <si>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</si>
  <si>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</si>
  <si>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</si>
  <si>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</si>
  <si>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</si>
  <si>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</si>
  <si>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</si>
  <si>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</si>
  <si>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</si>
  <si>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</si>
  <si>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</si>
  <si>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</si>
  <si>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</si>
  <si>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</si>
  <si>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</si>
  <si>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</si>
  <si>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</si>
  <si>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</si>
  <si>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</si>
  <si>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</si>
  <si>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</si>
  <si>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</si>
  <si>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</si>
  <si>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</si>
  <si>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</si>
  <si>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</si>
  <si>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</si>
  <si>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</si>
  <si>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</si>
  <si>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</si>
  <si>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</si>
  <si>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</si>
  <si>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</si>
  <si>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</si>
  <si>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</si>
  <si>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</si>
  <si>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</si>
  <si>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</si>
  <si>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</si>
  <si>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</si>
  <si>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</si>
  <si>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</si>
  <si>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</si>
  <si>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</si>
  <si>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</si>
  <si>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</si>
  <si>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</si>
  <si>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</si>
  <si>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</si>
  <si>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</si>
  <si>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</si>
  <si>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</si>
  <si>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</si>
  <si>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</si>
  <si>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</si>
  <si>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</si>
  <si>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</si>
  <si>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</si>
  <si>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</si>
  <si>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</si>
  <si>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</si>
  <si>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</si>
  <si>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</si>
  <si>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</si>
  <si>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</si>
  <si>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</si>
  <si>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</si>
  <si>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</si>
  <si>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</si>
  <si>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</si>
  <si>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</si>
  <si>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</si>
  <si>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</si>
  <si>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</si>
  <si>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</si>
  <si>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</si>
  <si>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</si>
  <si>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</si>
  <si>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</si>
  <si>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</si>
  <si>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</si>
  <si>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</si>
  <si>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</si>
  <si>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</si>
  <si>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</si>
  <si>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</si>
  <si>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</si>
  <si>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</si>
  <si>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</si>
  <si>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</si>
  <si>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</si>
  <si>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</si>
  <si>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</si>
  <si>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</si>
  <si>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</si>
  <si>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</si>
  <si>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</si>
  <si>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</si>
  <si>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</si>
  <si>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</si>
  <si>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</si>
  <si>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</si>
  <si>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</si>
  <si>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</si>
  <si>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</si>
  <si>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</si>
  <si>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</si>
  <si>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</si>
  <si>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</si>
  <si>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</si>
  <si>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</si>
  <si>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</si>
  <si>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</si>
  <si>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</si>
  <si>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</si>
  <si>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</si>
  <si>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</si>
  <si>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</si>
  <si>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</si>
  <si>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</si>
  <si>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</si>
  <si>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</si>
  <si>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</si>
  <si>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</si>
  <si>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</si>
  <si>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</si>
  <si>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</si>
  <si>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</si>
  <si>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</si>
  <si>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</si>
  <si>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</si>
  <si>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</si>
  <si>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</si>
  <si>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</si>
  <si>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</si>
  <si>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</si>
  <si>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</si>
  <si>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</si>
  <si>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</si>
  <si>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</si>
  <si>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</si>
  <si>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</si>
  <si>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</si>
  <si>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</si>
  <si>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</si>
  <si>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</si>
  <si>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</si>
  <si>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</si>
  <si>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</si>
  <si>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</si>
  <si>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</si>
  <si>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</si>
  <si>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</si>
  <si>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</si>
  <si>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</si>
  <si>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</si>
  <si>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</si>
  <si>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</si>
  <si>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</si>
  <si>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</si>
  <si>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</si>
  <si>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</si>
  <si>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</si>
  <si>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</si>
  <si>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</si>
  <si>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</si>
  <si>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</si>
  <si>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</si>
  <si>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</si>
  <si>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</si>
  <si>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</si>
  <si>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</si>
  <si>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</si>
  <si>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</si>
  <si>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</si>
  <si>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</si>
  <si>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</si>
  <si>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</si>
  <si>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</si>
  <si>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</si>
  <si>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</si>
  <si>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</si>
  <si>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</si>
  <si>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</si>
  <si>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</si>
  <si>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</si>
  <si>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</si>
  <si>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</si>
  <si>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</si>
  <si>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</si>
  <si>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</si>
  <si>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</si>
  <si>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</si>
  <si>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</si>
  <si>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</si>
  <si>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</si>
  <si>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</si>
  <si>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</si>
  <si>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</si>
  <si>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</si>
  <si>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</si>
  <si>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</si>
  <si>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</si>
  <si>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</si>
  <si>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</si>
  <si>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</si>
  <si>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</si>
  <si>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</si>
  <si>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</si>
  <si>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</si>
  <si>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</si>
  <si>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</si>
  <si>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</si>
  <si>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</si>
  <si>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</si>
  <si>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</si>
  <si>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</si>
  <si>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</si>
  <si>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</si>
  <si>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</si>
  <si>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</si>
  <si>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</si>
  <si>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</si>
  <si>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</si>
  <si>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</si>
  <si>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</si>
  <si>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</si>
  <si>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</si>
  <si>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</si>
  <si>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</si>
  <si>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</si>
  <si>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</si>
  <si>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</si>
  <si>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</si>
  <si>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</si>
  <si>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</si>
  <si>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</si>
  <si>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</si>
  <si>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</si>
  <si>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</si>
  <si>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</si>
  <si>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</si>
  <si>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</si>
  <si>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</si>
  <si>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</si>
  <si>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</si>
  <si>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</si>
  <si>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</si>
  <si>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</si>
  <si>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</si>
  <si>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</si>
  <si>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</si>
  <si>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</si>
  <si>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</si>
  <si>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</si>
  <si>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</si>
  <si>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</si>
  <si>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</si>
  <si>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</si>
  <si>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</si>
  <si>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</si>
  <si>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</si>
  <si>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</si>
  <si>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</si>
  <si>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</si>
  <si>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</si>
  <si>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</si>
  <si>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</si>
  <si>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</si>
  <si>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</si>
  <si>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</si>
  <si>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</si>
  <si>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</si>
  <si>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</si>
  <si>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</si>
  <si>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</si>
  <si>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</si>
  <si>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</si>
  <si>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r>
      <t>Vehicle excise duties</t>
    </r>
    <r>
      <rPr>
        <vertAlign val="superscript"/>
        <sz val="10"/>
        <rFont val="Futura Bk BT"/>
        <family val="2"/>
      </rPr>
      <t>1</t>
    </r>
  </si>
  <si>
    <r>
      <t>Environmental levies (Renewables Obligation and Carbon Reduction Commitment)</t>
    </r>
    <r>
      <rPr>
        <vertAlign val="superscript"/>
        <sz val="10"/>
        <rFont val="Futura Bk BT"/>
        <family val="2"/>
      </rPr>
      <t>2</t>
    </r>
  </si>
  <si>
    <t>CPSC</t>
  </si>
  <si>
    <t>CPSB</t>
  </si>
  <si>
    <t xml:space="preserve">Real Prices (£ billion, 2016-17 prices) </t>
  </si>
  <si>
    <t>GDP Deflator (2016-17=100)</t>
  </si>
  <si>
    <t>JW2L+JW2M</t>
  </si>
  <si>
    <t>Forecast</t>
  </si>
  <si>
    <t>2022-23</t>
  </si>
  <si>
    <t>Forecast years (in blue) from 2017-18 are consistent with the OBR Economic and fiscal outlook forecast published November 2017.</t>
  </si>
  <si>
    <t>Forecast years (in blue) from 2016-17 are consistent with the OBR Economic and fiscal outlook forecast published November 2017.</t>
  </si>
  <si>
    <t>Outturns and forecast as of November 2017 Economic and fiscal outlook</t>
  </si>
  <si>
    <t>Outturn and forecast data is now based on the 2010 European System of Accounts (ESA10) and all fiscal aggregates exclude public sector banks. Outturn data consistent with the ONS/HM Treasury Public Sector Finances Statistical Bulletin released on 21st December 2017.</t>
  </si>
  <si>
    <t>Outturn data consistent with the ONS/HM Treasury Public Sector Finances Statistical Bulletin released on 21st December 2017.</t>
  </si>
  <si>
    <r>
      <t xml:space="preserve">Forecast years (in blue) from 2017-18 are consistent with the OBR </t>
    </r>
    <r>
      <rPr>
        <i/>
        <sz val="10"/>
        <rFont val="Calibri"/>
        <family val="2"/>
      </rPr>
      <t xml:space="preserve">Economic and fiscal outlook </t>
    </r>
    <r>
      <rPr>
        <sz val="10"/>
        <rFont val="Calibri"/>
        <family val="2"/>
      </rPr>
      <t>forecast published November 2017.</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</si>
  <si>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</si>
  <si>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</si>
  <si>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22nd December 2017). Calendar GDP used for 1948-1954.</t>
    </r>
  </si>
  <si>
    <r>
      <t xml:space="preserve">2 </t>
    </r>
    <r>
      <rPr>
        <sz val="10"/>
        <rFont val="Calibri"/>
        <family val="2"/>
      </rPr>
      <t>Debt at end March; GDP centred on end-March.</t>
    </r>
  </si>
  <si>
    <r>
      <t xml:space="preserve">Forecast years (in blue) from 2017-18 are consistent with the OBR </t>
    </r>
    <r>
      <rPr>
        <i/>
        <sz val="10"/>
        <color indexed="8"/>
        <rFont val="Calibri"/>
        <family val="2"/>
      </rPr>
      <t>Economic and fiscal outlook</t>
    </r>
    <r>
      <rPr>
        <sz val="10"/>
        <color indexed="8"/>
        <rFont val="Calibri"/>
        <family val="2"/>
      </rPr>
      <t xml:space="preserve"> forecast published November 2017.</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</si>
  <si>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feed-in-tariffs, warm homes discount, capacity markets and contracts-for-difference in forecast years.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</si>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</sst>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37">
    <font>
      <sz val="11"/>
      <color indexed="8"/>
      <name val="Calibri"/>
      <family val="2"/>
    </font>
    <font>
      <sz val="11"/>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2"/>
      <name val="Futura Bk BT"/>
      <family val="2"/>
    </font>
    <font>
      <vertAlign val="superscript"/>
      <sz val="10"/>
      <name val="Futura Bk BT"/>
      <family val="2"/>
    </font>
    <font>
      <sz val="14"/>
      <name val="Futura Bk BT"/>
      <family val="2"/>
    </font>
    <font>
      <i/>
      <sz val="10"/>
      <color indexed="8"/>
      <name val="Futura Bk BT"/>
      <family val="2"/>
    </font>
    <font>
      <sz val="11"/>
      <color theme="8"/>
      <name val="Calibri"/>
      <family val="2"/>
    </font>
    <font>
      <u/>
      <sz val="11"/>
      <color theme="10"/>
      <name val="Calibri"/>
      <family val="2"/>
    </font>
    <font>
      <u/>
      <sz val="18"/>
      <color theme="10"/>
      <name val="Calibri"/>
      <family val="2"/>
    </font>
    <font>
      <sz val="14"/>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2"/>
      <color indexed="8"/>
      <name val="Calibri"/>
      <family val="2"/>
    </font>
    <font>
      <sz val="12"/>
      <name val="Calibri"/>
      <family val="2"/>
    </font>
    <font>
      <sz val="10"/>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1"/>
      <name val="Calibri"/>
      <family val="2"/>
    </font>
    <font>
      <sz val="10"/>
      <color theme="8"/>
      <name val="Calibri"/>
      <family val="2"/>
    </font>
    <font>
      <i/>
      <sz val="10"/>
      <name val="Calibri"/>
      <family val="2"/>
    </font>
    <font>
      <vertAlign val="superscript"/>
      <sz val="14"/>
      <name val="Calibri"/>
      <family val="2"/>
    </font>
    <font>
      <vertAlign val="superscript"/>
      <sz val="10"/>
      <name val="Calibri"/>
      <family val="2"/>
    </font>
    <font>
      <i/>
      <sz val="10"/>
      <color indexed="8"/>
      <name val="Calibri"/>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s>
  <borders count="109">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dotted">
        <color indexed="45"/>
      </top>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right style="thin">
        <color indexed="45"/>
      </right>
      <top/>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style="thin">
        <color indexed="45"/>
      </left>
      <right/>
      <top style="thin">
        <color theme="8"/>
      </top>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right style="thick">
        <color theme="0"/>
      </right>
      <top/>
      <bottom style="thin">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thick">
        <color theme="0"/>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indexed="45"/>
      </left>
      <right style="thin">
        <color indexed="45"/>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style="medium">
        <color indexed="45"/>
      </left>
      <right/>
      <top/>
      <bottom style="dotted">
        <color indexed="45"/>
      </bottom>
      <diagonal/>
    </border>
    <border>
      <left/>
      <right/>
      <top/>
      <bottom style="dotted">
        <color indexed="45"/>
      </bottom>
      <diagonal/>
    </border>
    <border>
      <left style="medium">
        <color indexed="45"/>
      </left>
      <right style="dotted">
        <color theme="8"/>
      </right>
      <top/>
      <bottom/>
      <diagonal/>
    </border>
    <border>
      <left style="dotted">
        <color theme="8"/>
      </left>
      <right/>
      <top/>
      <bottom/>
      <diagonal/>
    </border>
    <border>
      <left/>
      <right style="medium">
        <color indexed="45"/>
      </right>
      <top/>
      <bottom style="dotted">
        <color indexed="45"/>
      </bottom>
      <diagonal/>
    </border>
    <border>
      <left style="dotted">
        <color theme="8"/>
      </left>
      <right style="thin">
        <color indexed="45"/>
      </right>
      <top/>
      <bottom style="dotted">
        <color theme="8"/>
      </bottom>
      <diagonal/>
    </border>
    <border>
      <left/>
      <right style="medium">
        <color indexed="45"/>
      </right>
      <top/>
      <bottom style="dotted">
        <color theme="8"/>
      </bottom>
      <diagonal/>
    </border>
    <border>
      <left style="medium">
        <color indexed="45"/>
      </left>
      <right style="medium">
        <color indexed="45"/>
      </right>
      <top/>
      <bottom style="dashed">
        <color indexed="45"/>
      </bottom>
      <diagonal/>
    </border>
    <border>
      <left style="medium">
        <color theme="8"/>
      </left>
      <right style="dotted">
        <color theme="8"/>
      </right>
      <top/>
      <bottom style="dashed">
        <color theme="8"/>
      </bottom>
      <diagonal/>
    </border>
    <border>
      <left/>
      <right/>
      <top/>
      <bottom style="dashed">
        <color theme="8"/>
      </bottom>
      <diagonal/>
    </border>
    <border>
      <left style="thin">
        <color indexed="45"/>
      </left>
      <right/>
      <top style="dotted">
        <color indexed="45"/>
      </top>
      <bottom/>
      <diagonal/>
    </border>
    <border>
      <left/>
      <right style="medium">
        <color theme="8"/>
      </right>
      <top/>
      <bottom style="dashed">
        <color theme="8"/>
      </bottom>
      <diagonal/>
    </border>
  </borders>
  <cellStyleXfs count="706">
    <xf numFmtId="0" fontId="0" fillId="0" borderId="0"/>
    <xf numFmtId="182" fontId="4" fillId="0" borderId="0" applyFill="0" applyBorder="0" applyAlignment="0" applyProtection="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top"/>
    </xf>
    <xf numFmtId="0" fontId="5" fillId="0" borderId="0">
      <alignment vertical="top"/>
    </xf>
    <xf numFmtId="0" fontId="6" fillId="0" borderId="0"/>
    <xf numFmtId="0" fontId="3" fillId="0" borderId="0"/>
    <xf numFmtId="0" fontId="4" fillId="0" borderId="0"/>
    <xf numFmtId="0" fontId="3" fillId="0" borderId="0"/>
    <xf numFmtId="0" fontId="4" fillId="0" borderId="0"/>
    <xf numFmtId="0" fontId="3" fillId="0" borderId="0"/>
    <xf numFmtId="0" fontId="4" fillId="0" borderId="0"/>
    <xf numFmtId="0" fontId="6" fillId="0" borderId="0"/>
    <xf numFmtId="0" fontId="6" fillId="0" borderId="0"/>
    <xf numFmtId="0" fontId="3" fillId="0" borderId="0"/>
    <xf numFmtId="0" fontId="4" fillId="0" borderId="0"/>
    <xf numFmtId="0" fontId="6"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alignment horizontal="left" wrapText="1"/>
    </xf>
    <xf numFmtId="0" fontId="3" fillId="0" borderId="0"/>
    <xf numFmtId="0" fontId="4" fillId="0" borderId="0"/>
    <xf numFmtId="0" fontId="7" fillId="0" borderId="1" applyNumberFormat="0" applyFill="0" applyProtection="0">
      <alignment horizontal="center"/>
    </xf>
    <xf numFmtId="0" fontId="3" fillId="0" borderId="0"/>
    <xf numFmtId="164" fontId="4" fillId="0" borderId="0" applyFont="0" applyFill="0" applyBorder="0" applyProtection="0">
      <alignment horizontal="right"/>
    </xf>
    <xf numFmtId="164" fontId="4" fillId="0" borderId="0" applyFont="0" applyFill="0" applyBorder="0" applyProtection="0">
      <alignment horizontal="right"/>
    </xf>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65" fontId="4" fillId="0" borderId="0" applyFont="0" applyFill="0" applyBorder="0" applyProtection="0">
      <alignment horizontal="right"/>
    </xf>
    <xf numFmtId="165" fontId="4" fillId="0" borderId="0" applyFont="0" applyFill="0" applyBorder="0" applyProtection="0">
      <alignment horizontal="right"/>
    </xf>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6" fontId="4" fillId="0" borderId="0" applyFont="0" applyFill="0" applyBorder="0" applyProtection="0">
      <alignment horizontal="right"/>
    </xf>
    <xf numFmtId="166" fontId="4" fillId="0" borderId="0" applyFont="0" applyFill="0" applyBorder="0" applyProtection="0">
      <alignment horizontal="right"/>
    </xf>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protection locked="0"/>
    </xf>
    <xf numFmtId="0" fontId="10" fillId="3" borderId="0" applyNumberFormat="0" applyBorder="0" applyAlignment="0" applyProtection="0"/>
    <xf numFmtId="0" fontId="10" fillId="3" borderId="0" applyNumberFormat="0" applyBorder="0" applyAlignment="0" applyProtection="0"/>
    <xf numFmtId="176" fontId="4" fillId="0" borderId="0" applyBorder="0"/>
    <xf numFmtId="0" fontId="11" fillId="0" borderId="0" applyNumberFormat="0" applyAlignment="0">
      <alignment horizontal="left"/>
    </xf>
    <xf numFmtId="183" fontId="12" fillId="0" borderId="2" applyAlignment="0" applyProtection="0"/>
    <xf numFmtId="49" fontId="13" fillId="0" borderId="0" applyFont="0" applyFill="0" applyBorder="0" applyAlignment="0" applyProtection="0">
      <alignment horizontal="left"/>
    </xf>
    <xf numFmtId="3" fontId="14" fillId="0" borderId="0" applyAlignment="0" applyProtection="0"/>
    <xf numFmtId="178" fontId="15" fillId="0" borderId="0" applyFill="0" applyBorder="0" applyAlignment="0" applyProtection="0"/>
    <xf numFmtId="49" fontId="15" fillId="0" borderId="0" applyNumberFormat="0" applyAlignment="0" applyProtection="0">
      <alignment horizontal="left"/>
    </xf>
    <xf numFmtId="49" fontId="16" fillId="0" borderId="3" applyNumberFormat="0" applyAlignment="0" applyProtection="0">
      <alignment horizontal="left" wrapText="1"/>
    </xf>
    <xf numFmtId="49" fontId="16" fillId="0" borderId="0" applyNumberFormat="0" applyAlignment="0" applyProtection="0">
      <alignment horizontal="left" wrapText="1"/>
    </xf>
    <xf numFmtId="49" fontId="17"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7" fontId="20" fillId="0" borderId="0" applyFont="0" applyFill="0" applyBorder="0" applyProtection="0">
      <alignment horizontal="left"/>
    </xf>
    <xf numFmtId="184" fontId="21" fillId="22" borderId="6"/>
    <xf numFmtId="3" fontId="22" fillId="0" borderId="0"/>
    <xf numFmtId="3" fontId="22" fillId="0" borderId="0"/>
    <xf numFmtId="3" fontId="22" fillId="0" borderId="0"/>
    <xf numFmtId="3" fontId="22" fillId="0" borderId="0"/>
    <xf numFmtId="3" fontId="22" fillId="0" borderId="0"/>
    <xf numFmtId="3" fontId="22" fillId="0" borderId="0"/>
    <xf numFmtId="3" fontId="22" fillId="0" borderId="0"/>
    <xf numFmtId="3" fontId="22" fillId="0" borderId="0"/>
    <xf numFmtId="0" fontId="23" fillId="0" borderId="0" applyFont="0" applyFill="0" applyBorder="0" applyAlignment="0" applyProtection="0">
      <alignment horizontal="right"/>
    </xf>
    <xf numFmtId="185" fontId="23" fillId="0" borderId="0" applyFont="0" applyFill="0" applyBorder="0" applyAlignment="0" applyProtection="0"/>
    <xf numFmtId="186" fontId="23" fillId="0" borderId="0" applyFont="0" applyFill="0" applyBorder="0" applyAlignment="0" applyProtection="0">
      <alignment horizontal="right"/>
    </xf>
    <xf numFmtId="43" fontId="4" fillId="0" borderId="0" applyFont="0" applyFill="0" applyBorder="0" applyAlignment="0" applyProtection="0"/>
    <xf numFmtId="181" fontId="4"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89" fontId="2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90" fontId="23" fillId="0" borderId="0" applyFont="0" applyFill="0" applyBorder="0" applyAlignment="0" applyProtection="0"/>
    <xf numFmtId="3" fontId="24" fillId="0" borderId="0" applyFont="0" applyFill="0" applyBorder="0" applyAlignment="0" applyProtection="0"/>
    <xf numFmtId="0" fontId="25" fillId="0" borderId="0"/>
    <xf numFmtId="0" fontId="26" fillId="0" borderId="0"/>
    <xf numFmtId="0" fontId="25" fillId="0" borderId="0"/>
    <xf numFmtId="0" fontId="26" fillId="0" borderId="0"/>
    <xf numFmtId="0" fontId="4" fillId="0" borderId="0"/>
    <xf numFmtId="0" fontId="4" fillId="0" borderId="0"/>
    <xf numFmtId="0" fontId="4" fillId="0" borderId="0"/>
    <xf numFmtId="0" fontId="27" fillId="0" borderId="0">
      <alignment horizontal="left" indent="3"/>
    </xf>
    <xf numFmtId="0" fontId="27" fillId="0" borderId="0">
      <alignment horizontal="left" indent="5"/>
    </xf>
    <xf numFmtId="0" fontId="4" fillId="0" borderId="0">
      <alignment horizontal="left"/>
    </xf>
    <xf numFmtId="0" fontId="4" fillId="0" borderId="0"/>
    <xf numFmtId="0" fontId="4" fillId="0" borderId="0">
      <alignment horizontal="left"/>
    </xf>
    <xf numFmtId="0" fontId="23" fillId="0" borderId="0" applyFont="0" applyFill="0" applyBorder="0" applyAlignment="0" applyProtection="0">
      <alignment horizontal="right"/>
    </xf>
    <xf numFmtId="44" fontId="4" fillId="0" borderId="0" applyFont="0" applyFill="0" applyBorder="0" applyAlignment="0" applyProtection="0"/>
    <xf numFmtId="191" fontId="4" fillId="0" borderId="0" applyFont="0" applyFill="0" applyBorder="0" applyAlignment="0" applyProtection="0"/>
    <xf numFmtId="180" fontId="4" fillId="0" borderId="0" applyFont="0" applyFill="0" applyBorder="0" applyAlignment="0" applyProtection="0"/>
    <xf numFmtId="192" fontId="28" fillId="0" borderId="0" applyFont="0" applyFill="0" applyBorder="0" applyAlignment="0" applyProtection="0"/>
    <xf numFmtId="0" fontId="23" fillId="0" borderId="0" applyFill="0" applyBorder="0" applyProtection="0"/>
    <xf numFmtId="193" fontId="28"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196" fontId="23" fillId="0" borderId="0" applyFont="0" applyFill="0" applyBorder="0" applyAlignment="0" applyProtection="0"/>
    <xf numFmtId="197" fontId="23" fillId="0" borderId="0" applyFont="0" applyFill="0" applyBorder="0" applyAlignment="0" applyProtection="0"/>
    <xf numFmtId="0" fontId="29" fillId="0" borderId="7" applyNumberFormat="0" applyBorder="0" applyAlignment="0" applyProtection="0">
      <alignment horizontal="right" vertical="center"/>
    </xf>
    <xf numFmtId="0" fontId="4" fillId="0" borderId="0">
      <protection locked="0"/>
    </xf>
    <xf numFmtId="0" fontId="4" fillId="0" borderId="0"/>
    <xf numFmtId="0" fontId="23" fillId="0" borderId="8" applyNumberFormat="0" applyFont="0" applyFill="0" applyAlignment="0" applyProtection="0"/>
    <xf numFmtId="0" fontId="4" fillId="0" borderId="0">
      <protection locked="0"/>
    </xf>
    <xf numFmtId="0" fontId="4" fillId="0" borderId="0">
      <protection locked="0"/>
    </xf>
    <xf numFmtId="177" fontId="4" fillId="0" borderId="0" applyFont="0" applyFill="0" applyBorder="0" applyAlignment="0" applyProtection="0"/>
    <xf numFmtId="198"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 fontId="24" fillId="0" borderId="0" applyFont="0" applyFill="0" applyBorder="0" applyAlignment="0" applyProtection="0"/>
    <xf numFmtId="0" fontId="31" fillId="0" borderId="0"/>
    <xf numFmtId="0" fontId="32" fillId="0" borderId="0">
      <alignment horizontal="right"/>
      <protection locked="0"/>
    </xf>
    <xf numFmtId="0" fontId="3" fillId="0" borderId="9"/>
    <xf numFmtId="0" fontId="4" fillId="0" borderId="0">
      <alignment horizontal="left"/>
    </xf>
    <xf numFmtId="0" fontId="33" fillId="0" borderId="0">
      <alignment horizontal="left"/>
    </xf>
    <xf numFmtId="0" fontId="34" fillId="0" borderId="0" applyFill="0" applyBorder="0" applyProtection="0">
      <alignment horizontal="left"/>
    </xf>
    <xf numFmtId="0" fontId="34" fillId="0" borderId="0">
      <alignment horizontal="left"/>
    </xf>
    <xf numFmtId="0" fontId="35" fillId="0" borderId="0" applyNumberFormat="0" applyFill="0" applyBorder="0" applyProtection="0">
      <alignment horizontal="left"/>
    </xf>
    <xf numFmtId="0" fontId="36" fillId="0" borderId="0">
      <alignment horizontal="left"/>
    </xf>
    <xf numFmtId="0" fontId="35" fillId="0" borderId="0">
      <alignment horizontal="left"/>
    </xf>
    <xf numFmtId="0" fontId="4" fillId="0" borderId="0" applyFont="0" applyFill="0" applyBorder="0" applyProtection="0">
      <alignment horizontal="right"/>
    </xf>
    <xf numFmtId="0" fontId="4" fillId="0" borderId="0" applyFont="0" applyFill="0" applyBorder="0" applyProtection="0">
      <alignment horizontal="right"/>
    </xf>
    <xf numFmtId="0" fontId="37" fillId="4" borderId="0" applyNumberFormat="0" applyBorder="0" applyAlignment="0" applyProtection="0"/>
    <xf numFmtId="0" fontId="37" fillId="4" borderId="0" applyNumberFormat="0" applyBorder="0" applyAlignment="0" applyProtection="0"/>
    <xf numFmtId="38" fontId="38" fillId="23" borderId="0" applyNumberFormat="0" applyBorder="0" applyAlignment="0" applyProtection="0"/>
    <xf numFmtId="0" fontId="4" fillId="0" borderId="0"/>
    <xf numFmtId="0" fontId="3" fillId="0" borderId="0"/>
    <xf numFmtId="0" fontId="23" fillId="0" borderId="0" applyFont="0" applyFill="0" applyBorder="0" applyAlignment="0" applyProtection="0">
      <alignment horizontal="right"/>
    </xf>
    <xf numFmtId="0" fontId="39" fillId="0" borderId="0" applyProtection="0">
      <alignment horizontal="right"/>
    </xf>
    <xf numFmtId="0" fontId="40" fillId="0" borderId="0">
      <alignment horizontal="left"/>
    </xf>
    <xf numFmtId="0" fontId="40" fillId="0" borderId="0">
      <alignment horizontal="left"/>
    </xf>
    <xf numFmtId="0" fontId="41" fillId="0" borderId="10" applyNumberFormat="0" applyAlignment="0" applyProtection="0">
      <alignment horizontal="left" vertical="center"/>
    </xf>
    <xf numFmtId="0" fontId="41" fillId="0" borderId="11">
      <alignment horizontal="left" vertical="center"/>
    </xf>
    <xf numFmtId="0" fontId="42" fillId="24" borderId="12" applyProtection="0">
      <alignment horizontal="right"/>
    </xf>
    <xf numFmtId="0" fontId="43" fillId="24" borderId="0" applyProtection="0">
      <alignment horizontal="left"/>
    </xf>
    <xf numFmtId="0" fontId="44"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47" fillId="0" borderId="0">
      <alignment horizontal="left"/>
    </xf>
    <xf numFmtId="0" fontId="4" fillId="0" borderId="14">
      <alignment horizontal="left" vertical="top"/>
    </xf>
    <xf numFmtId="0" fontId="48" fillId="0" borderId="15" applyNumberFormat="0" applyFill="0" applyAlignment="0" applyProtection="0"/>
    <xf numFmtId="0" fontId="48" fillId="0" borderId="15" applyNumberFormat="0" applyFill="0" applyAlignment="0" applyProtection="0"/>
    <xf numFmtId="168" fontId="41" fillId="0" borderId="0" applyNumberFormat="0" applyFill="0" applyAlignment="0" applyProtection="0"/>
    <xf numFmtId="0" fontId="49" fillId="0" borderId="0">
      <alignment horizontal="left"/>
    </xf>
    <xf numFmtId="0" fontId="4" fillId="0" borderId="14">
      <alignment horizontal="left" vertical="top"/>
    </xf>
    <xf numFmtId="0" fontId="50" fillId="0" borderId="16" applyNumberFormat="0" applyFill="0" applyAlignment="0" applyProtection="0"/>
    <xf numFmtId="0" fontId="50" fillId="0" borderId="16" applyNumberFormat="0" applyFill="0" applyAlignment="0" applyProtection="0"/>
    <xf numFmtId="168" fontId="51" fillId="0" borderId="0" applyNumberFormat="0" applyFill="0" applyAlignment="0" applyProtection="0"/>
    <xf numFmtId="0" fontId="52" fillId="0" borderId="0">
      <alignment horizontal="left"/>
    </xf>
    <xf numFmtId="0" fontId="50" fillId="0" borderId="0" applyNumberFormat="0" applyFill="0" applyBorder="0" applyAlignment="0" applyProtection="0"/>
    <xf numFmtId="0" fontId="50" fillId="0" borderId="0" applyNumberFormat="0" applyFill="0" applyBorder="0" applyAlignment="0" applyProtection="0"/>
    <xf numFmtId="168" fontId="27" fillId="0" borderId="0" applyNumberFormat="0" applyFill="0" applyAlignment="0" applyProtection="0"/>
    <xf numFmtId="168" fontId="53" fillId="0" borderId="0" applyNumberFormat="0" applyFill="0" applyAlignment="0" applyProtection="0"/>
    <xf numFmtId="168" fontId="54" fillId="0" borderId="0" applyNumberFormat="0" applyFill="0" applyAlignment="0" applyProtection="0"/>
    <xf numFmtId="168" fontId="54" fillId="0" borderId="0" applyNumberFormat="0" applyFont="0" applyFill="0" applyBorder="0" applyAlignment="0" applyProtection="0"/>
    <xf numFmtId="168" fontId="54"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 fillId="0" borderId="0">
      <alignment horizontal="center"/>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Fill="0" applyBorder="0" applyProtection="0">
      <alignment horizontal="left"/>
    </xf>
    <xf numFmtId="0" fontId="58" fillId="7" borderId="4" applyNumberFormat="0" applyAlignment="0" applyProtection="0"/>
    <xf numFmtId="10" fontId="38" fillId="25" borderId="17" applyNumberFormat="0" applyBorder="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42" fillId="0" borderId="18" applyProtection="0">
      <alignment horizontal="right"/>
    </xf>
    <xf numFmtId="0" fontId="42" fillId="0" borderId="12" applyProtection="0">
      <alignment horizontal="right"/>
    </xf>
    <xf numFmtId="0" fontId="42" fillId="0" borderId="19" applyProtection="0">
      <alignment horizontal="center"/>
      <protection locked="0"/>
    </xf>
    <xf numFmtId="0" fontId="4" fillId="0" borderId="0"/>
    <xf numFmtId="0" fontId="59" fillId="0" borderId="20" applyNumberFormat="0" applyFill="0" applyAlignment="0" applyProtection="0"/>
    <xf numFmtId="0" fontId="59" fillId="0" borderId="20" applyNumberFormat="0" applyFill="0" applyAlignment="0" applyProtection="0"/>
    <xf numFmtId="0" fontId="4" fillId="0" borderId="0"/>
    <xf numFmtId="0" fontId="4" fillId="0" borderId="0"/>
    <xf numFmtId="0" fontId="4" fillId="0" borderId="0"/>
    <xf numFmtId="199" fontId="23" fillId="0" borderId="0" applyFont="0" applyFill="0" applyBorder="0" applyAlignment="0" applyProtection="0"/>
    <xf numFmtId="200" fontId="23" fillId="0" borderId="0" applyFont="0" applyFill="0" applyBorder="0" applyAlignment="0" applyProtection="0"/>
    <xf numFmtId="179" fontId="60" fillId="0" borderId="0" applyFont="0" applyFill="0" applyBorder="0" applyAlignment="0" applyProtection="0"/>
    <xf numFmtId="180" fontId="60" fillId="0" borderId="0" applyFont="0" applyFill="0" applyBorder="0" applyAlignment="0" applyProtection="0"/>
    <xf numFmtId="0" fontId="61" fillId="0" borderId="0" applyNumberFormat="0">
      <alignment horizontal="left"/>
    </xf>
    <xf numFmtId="0" fontId="23" fillId="0" borderId="0" applyFont="0" applyFill="0" applyBorder="0" applyAlignment="0" applyProtection="0">
      <alignment horizontal="right"/>
    </xf>
    <xf numFmtId="201" fontId="23" fillId="0" borderId="0" applyFont="0" applyFill="0" applyBorder="0" applyAlignment="0" applyProtection="0">
      <alignment horizontal="right"/>
    </xf>
    <xf numFmtId="1" fontId="4" fillId="0" borderId="0" applyFont="0" applyFill="0" applyBorder="0" applyProtection="0">
      <alignment horizontal="right"/>
    </xf>
    <xf numFmtId="1" fontId="4" fillId="0" borderId="0" applyFont="0" applyFill="0" applyBorder="0" applyProtection="0">
      <alignment horizontal="right"/>
    </xf>
    <xf numFmtId="0" fontId="62" fillId="26" borderId="0" applyNumberFormat="0" applyBorder="0" applyAlignment="0" applyProtection="0"/>
    <xf numFmtId="0" fontId="62" fillId="26" borderId="0" applyNumberFormat="0" applyBorder="0" applyAlignment="0" applyProtection="0"/>
    <xf numFmtId="37" fontId="63" fillId="0" borderId="0"/>
    <xf numFmtId="0" fontId="64" fillId="0" borderId="0"/>
    <xf numFmtId="3" fontId="65" fillId="0" borderId="0"/>
    <xf numFmtId="0" fontId="64" fillId="0" borderId="0"/>
    <xf numFmtId="0" fontId="64" fillId="0" borderId="0"/>
    <xf numFmtId="0" fontId="64" fillId="0" borderId="0"/>
    <xf numFmtId="0" fontId="64" fillId="0" borderId="0"/>
    <xf numFmtId="0" fontId="23" fillId="0" borderId="0" applyFill="0" applyBorder="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2"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0" fontId="66"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2" fillId="27" borderId="21" applyNumberFormat="0" applyFont="0" applyAlignment="0" applyProtection="0"/>
    <xf numFmtId="0" fontId="4" fillId="27" borderId="21" applyNumberFormat="0" applyFont="0" applyAlignment="0" applyProtection="0"/>
    <xf numFmtId="0" fontId="67" fillId="0" borderId="0"/>
    <xf numFmtId="0" fontId="31" fillId="0" borderId="0"/>
    <xf numFmtId="0" fontId="31" fillId="0" borderId="0"/>
    <xf numFmtId="0" fontId="68" fillId="20" borderId="22" applyNumberFormat="0" applyAlignment="0" applyProtection="0"/>
    <xf numFmtId="0" fontId="68" fillId="20" borderId="22" applyNumberFormat="0" applyAlignment="0" applyProtection="0"/>
    <xf numFmtId="40" fontId="69" fillId="28" borderId="0">
      <alignment horizontal="right"/>
    </xf>
    <xf numFmtId="0" fontId="70" fillId="28" borderId="0">
      <alignment horizontal="right"/>
    </xf>
    <xf numFmtId="0" fontId="71" fillId="28" borderId="23"/>
    <xf numFmtId="0" fontId="71" fillId="0" borderId="0" applyBorder="0">
      <alignment horizontal="centerContinuous"/>
    </xf>
    <xf numFmtId="0" fontId="72" fillId="0" borderId="0" applyBorder="0">
      <alignment horizontal="centerContinuous"/>
    </xf>
    <xf numFmtId="169" fontId="4" fillId="0" borderId="0" applyFont="0" applyFill="0" applyBorder="0" applyProtection="0">
      <alignment horizontal="right"/>
    </xf>
    <xf numFmtId="169" fontId="4" fillId="0" borderId="0" applyFont="0" applyFill="0" applyBorder="0" applyProtection="0">
      <alignment horizontal="right"/>
    </xf>
    <xf numFmtId="1" fontId="73" fillId="0" borderId="0" applyProtection="0">
      <alignment horizontal="right" vertical="center"/>
    </xf>
    <xf numFmtId="9" fontId="74" fillId="0" borderId="0" applyFont="0" applyFill="0" applyBorder="0" applyAlignment="0" applyProtection="0"/>
    <xf numFmtId="10" fontId="4"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02" fontId="28" fillId="0" borderId="0" applyFont="0" applyFill="0" applyBorder="0" applyAlignment="0" applyProtection="0"/>
    <xf numFmtId="3" fontId="15" fillId="29" borderId="24"/>
    <xf numFmtId="3" fontId="15" fillId="0" borderId="24" applyFont="0" applyFill="0" applyBorder="0" applyAlignment="0" applyProtection="0">
      <protection locked="0"/>
    </xf>
    <xf numFmtId="0" fontId="67" fillId="0" borderId="0"/>
    <xf numFmtId="0" fontId="3" fillId="0" borderId="0"/>
    <xf numFmtId="0" fontId="38" fillId="0" borderId="0"/>
    <xf numFmtId="203" fontId="76" fillId="0" borderId="0"/>
    <xf numFmtId="0" fontId="4" fillId="0" borderId="0"/>
    <xf numFmtId="0" fontId="4" fillId="0" borderId="0"/>
    <xf numFmtId="2" fontId="77" fillId="30" borderId="25" applyAlignment="0" applyProtection="0">
      <protection locked="0"/>
    </xf>
    <xf numFmtId="0" fontId="78" fillId="25" borderId="25" applyNumberFormat="0" applyAlignment="0" applyProtection="0"/>
    <xf numFmtId="0" fontId="79" fillId="31" borderId="17" applyNumberFormat="0" applyAlignment="0" applyProtection="0">
      <alignment horizontal="center" vertical="center"/>
    </xf>
    <xf numFmtId="0" fontId="38" fillId="0" borderId="0"/>
    <xf numFmtId="0" fontId="3" fillId="0" borderId="0"/>
    <xf numFmtId="4" fontId="66" fillId="32" borderId="22" applyNumberFormat="0" applyProtection="0">
      <alignment vertical="center"/>
    </xf>
    <xf numFmtId="4" fontId="80" fillId="32" borderId="22" applyNumberFormat="0" applyProtection="0">
      <alignment vertical="center"/>
    </xf>
    <xf numFmtId="4" fontId="66" fillId="32" borderId="22" applyNumberFormat="0" applyProtection="0">
      <alignment horizontal="left" vertical="center" indent="1"/>
    </xf>
    <xf numFmtId="4" fontId="66" fillId="32" borderId="22" applyNumberFormat="0" applyProtection="0">
      <alignment horizontal="left" vertical="center" indent="1"/>
    </xf>
    <xf numFmtId="0" fontId="4" fillId="33" borderId="22" applyNumberFormat="0" applyProtection="0">
      <alignment horizontal="left" vertical="center" indent="1"/>
    </xf>
    <xf numFmtId="4" fontId="66" fillId="34" borderId="22" applyNumberFormat="0" applyProtection="0">
      <alignment horizontal="right" vertical="center"/>
    </xf>
    <xf numFmtId="4" fontId="66" fillId="35" borderId="22" applyNumberFormat="0" applyProtection="0">
      <alignment horizontal="right" vertical="center"/>
    </xf>
    <xf numFmtId="4" fontId="66" fillId="36" borderId="22" applyNumberFormat="0" applyProtection="0">
      <alignment horizontal="right" vertical="center"/>
    </xf>
    <xf numFmtId="4" fontId="66" fillId="37" borderId="22" applyNumberFormat="0" applyProtection="0">
      <alignment horizontal="right" vertical="center"/>
    </xf>
    <xf numFmtId="4" fontId="66" fillId="38" borderId="22" applyNumberFormat="0" applyProtection="0">
      <alignment horizontal="right" vertical="center"/>
    </xf>
    <xf numFmtId="4" fontId="66" fillId="39" borderId="22" applyNumberFormat="0" applyProtection="0">
      <alignment horizontal="right" vertical="center"/>
    </xf>
    <xf numFmtId="4" fontId="66" fillId="40" borderId="22" applyNumberFormat="0" applyProtection="0">
      <alignment horizontal="right" vertical="center"/>
    </xf>
    <xf numFmtId="4" fontId="66" fillId="41" borderId="22" applyNumberFormat="0" applyProtection="0">
      <alignment horizontal="right" vertical="center"/>
    </xf>
    <xf numFmtId="4" fontId="66" fillId="42" borderId="22" applyNumberFormat="0" applyProtection="0">
      <alignment horizontal="right" vertical="center"/>
    </xf>
    <xf numFmtId="4" fontId="21" fillId="43" borderId="22" applyNumberFormat="0" applyProtection="0">
      <alignment horizontal="left" vertical="center" indent="1"/>
    </xf>
    <xf numFmtId="4" fontId="66" fillId="44" borderId="26" applyNumberFormat="0" applyProtection="0">
      <alignment horizontal="left" vertical="center" indent="1"/>
    </xf>
    <xf numFmtId="4" fontId="81" fillId="45" borderId="0" applyNumberFormat="0" applyProtection="0">
      <alignment horizontal="left" vertical="center" indent="1"/>
    </xf>
    <xf numFmtId="0" fontId="4" fillId="33" borderId="22" applyNumberFormat="0" applyProtection="0">
      <alignment horizontal="left" vertical="center" indent="1"/>
    </xf>
    <xf numFmtId="4" fontId="66" fillId="44" borderId="22" applyNumberFormat="0" applyProtection="0">
      <alignment horizontal="left" vertical="center" indent="1"/>
    </xf>
    <xf numFmtId="4" fontId="66" fillId="46" borderId="22" applyNumberFormat="0" applyProtection="0">
      <alignment horizontal="left" vertical="center" indent="1"/>
    </xf>
    <xf numFmtId="0" fontId="4" fillId="46" borderId="22" applyNumberFormat="0" applyProtection="0">
      <alignment horizontal="left" vertical="center" indent="1"/>
    </xf>
    <xf numFmtId="0" fontId="4" fillId="46" borderId="22" applyNumberFormat="0" applyProtection="0">
      <alignment horizontal="left" vertical="center" indent="1"/>
    </xf>
    <xf numFmtId="0" fontId="4" fillId="31" borderId="22" applyNumberFormat="0" applyProtection="0">
      <alignment horizontal="left" vertical="center" indent="1"/>
    </xf>
    <xf numFmtId="0" fontId="4" fillId="31" borderId="22" applyNumberFormat="0" applyProtection="0">
      <alignment horizontal="left" vertical="center" indent="1"/>
    </xf>
    <xf numFmtId="0" fontId="4" fillId="23" borderId="22" applyNumberFormat="0" applyProtection="0">
      <alignment horizontal="left" vertical="center" indent="1"/>
    </xf>
    <xf numFmtId="0" fontId="4" fillId="23" borderId="22" applyNumberFormat="0" applyProtection="0">
      <alignment horizontal="left" vertical="center" indent="1"/>
    </xf>
    <xf numFmtId="0" fontId="4" fillId="33" borderId="22" applyNumberFormat="0" applyProtection="0">
      <alignment horizontal="left" vertical="center" indent="1"/>
    </xf>
    <xf numFmtId="0" fontId="4" fillId="33" borderId="22" applyNumberFormat="0" applyProtection="0">
      <alignment horizontal="left" vertical="center" indent="1"/>
    </xf>
    <xf numFmtId="4" fontId="66" fillId="25" borderId="22" applyNumberFormat="0" applyProtection="0">
      <alignment vertical="center"/>
    </xf>
    <xf numFmtId="4" fontId="80" fillId="25" borderId="22" applyNumberFormat="0" applyProtection="0">
      <alignment vertical="center"/>
    </xf>
    <xf numFmtId="4" fontId="66" fillId="25" borderId="22" applyNumberFormat="0" applyProtection="0">
      <alignment horizontal="left" vertical="center" indent="1"/>
    </xf>
    <xf numFmtId="4" fontId="66" fillId="25" borderId="22" applyNumberFormat="0" applyProtection="0">
      <alignment horizontal="left" vertical="center" indent="1"/>
    </xf>
    <xf numFmtId="4" fontId="66" fillId="44" borderId="22" applyNumberFormat="0" applyProtection="0">
      <alignment horizontal="right" vertical="center"/>
    </xf>
    <xf numFmtId="4" fontId="80" fillId="44" borderId="22" applyNumberFormat="0" applyProtection="0">
      <alignment horizontal="right" vertical="center"/>
    </xf>
    <xf numFmtId="0" fontId="4" fillId="33" borderId="22" applyNumberFormat="0" applyProtection="0">
      <alignment horizontal="left" vertical="center" indent="1"/>
    </xf>
    <xf numFmtId="0" fontId="4" fillId="33" borderId="22" applyNumberFormat="0" applyProtection="0">
      <alignment horizontal="left" vertical="center" indent="1"/>
    </xf>
    <xf numFmtId="0" fontId="82" fillId="0" borderId="0"/>
    <xf numFmtId="4" fontId="83" fillId="44" borderId="22" applyNumberFormat="0" applyProtection="0">
      <alignment horizontal="right" vertical="center"/>
    </xf>
    <xf numFmtId="0" fontId="3" fillId="0" borderId="9"/>
    <xf numFmtId="0" fontId="4" fillId="0" borderId="0"/>
    <xf numFmtId="0" fontId="3" fillId="0" borderId="0"/>
    <xf numFmtId="0" fontId="6" fillId="0" borderId="0"/>
    <xf numFmtId="0" fontId="4" fillId="0" borderId="0">
      <alignment vertical="top"/>
    </xf>
    <xf numFmtId="0" fontId="84" fillId="28" borderId="27">
      <alignment horizontal="center"/>
    </xf>
    <xf numFmtId="3" fontId="85" fillId="28" borderId="0"/>
    <xf numFmtId="3" fontId="84" fillId="28" borderId="0"/>
    <xf numFmtId="0" fontId="85" fillId="28" borderId="0"/>
    <xf numFmtId="0" fontId="84" fillId="28" borderId="0"/>
    <xf numFmtId="0" fontId="85" fillId="28" borderId="0">
      <alignment horizontal="center"/>
    </xf>
    <xf numFmtId="0" fontId="3" fillId="0" borderId="28"/>
    <xf numFmtId="0" fontId="86" fillId="0" borderId="0">
      <alignment wrapText="1"/>
    </xf>
    <xf numFmtId="0" fontId="86" fillId="0" borderId="0">
      <alignment wrapText="1"/>
    </xf>
    <xf numFmtId="0" fontId="86" fillId="0" borderId="0">
      <alignment wrapText="1"/>
    </xf>
    <xf numFmtId="0" fontId="86" fillId="0" borderId="0">
      <alignment wrapText="1"/>
    </xf>
    <xf numFmtId="0" fontId="87" fillId="0" borderId="0" applyBorder="0" applyProtection="0">
      <alignment vertical="center"/>
    </xf>
    <xf numFmtId="0" fontId="87" fillId="0" borderId="29" applyBorder="0" applyProtection="0">
      <alignment horizontal="right" vertical="center"/>
    </xf>
    <xf numFmtId="0" fontId="88" fillId="47" borderId="0" applyBorder="0" applyProtection="0">
      <alignment horizontal="centerContinuous" vertical="center"/>
    </xf>
    <xf numFmtId="0" fontId="88" fillId="48" borderId="29" applyBorder="0" applyProtection="0">
      <alignment horizontal="centerContinuous" vertical="center"/>
    </xf>
    <xf numFmtId="0" fontId="89" fillId="0" borderId="0" applyNumberFormat="0" applyFill="0" applyBorder="0" applyProtection="0">
      <alignment horizontal="left"/>
    </xf>
    <xf numFmtId="0" fontId="90" fillId="49" borderId="0">
      <alignment horizontal="right" vertical="top" wrapText="1"/>
    </xf>
    <xf numFmtId="0" fontId="90" fillId="49" borderId="0">
      <alignment horizontal="right" vertical="top" wrapText="1"/>
    </xf>
    <xf numFmtId="0" fontId="90" fillId="49" borderId="0">
      <alignment horizontal="right" vertical="top" wrapText="1"/>
    </xf>
    <xf numFmtId="0" fontId="90" fillId="49" borderId="0">
      <alignment horizontal="right" vertical="top" wrapText="1"/>
    </xf>
    <xf numFmtId="0" fontId="90" fillId="0" borderId="0" applyBorder="0" applyProtection="0">
      <alignment horizontal="left"/>
    </xf>
    <xf numFmtId="0" fontId="91" fillId="0" borderId="0"/>
    <xf numFmtId="0" fontId="91" fillId="0" borderId="0"/>
    <xf numFmtId="0" fontId="91" fillId="0" borderId="0"/>
    <xf numFmtId="0" fontId="91" fillId="0" borderId="0"/>
    <xf numFmtId="0" fontId="92" fillId="0" borderId="0"/>
    <xf numFmtId="0" fontId="92" fillId="0" borderId="0"/>
    <xf numFmtId="0" fontId="92" fillId="0" borderId="0"/>
    <xf numFmtId="0" fontId="93" fillId="0" borderId="0"/>
    <xf numFmtId="0" fontId="93" fillId="0" borderId="0"/>
    <xf numFmtId="0" fontId="93" fillId="0" borderId="0"/>
    <xf numFmtId="170" fontId="38" fillId="0" borderId="0">
      <alignment wrapText="1"/>
      <protection locked="0"/>
    </xf>
    <xf numFmtId="170" fontId="38" fillId="0" borderId="0">
      <alignment wrapText="1"/>
      <protection locked="0"/>
    </xf>
    <xf numFmtId="170" fontId="90" fillId="50" borderId="0">
      <alignment wrapText="1"/>
      <protection locked="0"/>
    </xf>
    <xf numFmtId="170" fontId="90" fillId="50" borderId="0">
      <alignment wrapText="1"/>
      <protection locked="0"/>
    </xf>
    <xf numFmtId="170" fontId="90" fillId="50" borderId="0">
      <alignment wrapText="1"/>
      <protection locked="0"/>
    </xf>
    <xf numFmtId="170" fontId="90" fillId="50" borderId="0">
      <alignment wrapText="1"/>
      <protection locked="0"/>
    </xf>
    <xf numFmtId="170" fontId="38" fillId="0" borderId="0">
      <alignment wrapText="1"/>
      <protection locked="0"/>
    </xf>
    <xf numFmtId="171" fontId="38" fillId="0" borderId="0">
      <alignment wrapText="1"/>
      <protection locked="0"/>
    </xf>
    <xf numFmtId="171" fontId="38" fillId="0" borderId="0">
      <alignment wrapText="1"/>
      <protection locked="0"/>
    </xf>
    <xf numFmtId="171" fontId="38" fillId="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38" fillId="0" borderId="0">
      <alignment wrapText="1"/>
      <protection locked="0"/>
    </xf>
    <xf numFmtId="172" fontId="38" fillId="0" borderId="0">
      <alignment wrapText="1"/>
      <protection locked="0"/>
    </xf>
    <xf numFmtId="172" fontId="38" fillId="0" borderId="0">
      <alignment wrapText="1"/>
      <protection locked="0"/>
    </xf>
    <xf numFmtId="172" fontId="90" fillId="50" borderId="0">
      <alignment wrapText="1"/>
      <protection locked="0"/>
    </xf>
    <xf numFmtId="172" fontId="90" fillId="50" borderId="0">
      <alignment wrapText="1"/>
      <protection locked="0"/>
    </xf>
    <xf numFmtId="172" fontId="90" fillId="50" borderId="0">
      <alignment wrapText="1"/>
      <protection locked="0"/>
    </xf>
    <xf numFmtId="172" fontId="90" fillId="50" borderId="0">
      <alignment wrapText="1"/>
      <protection locked="0"/>
    </xf>
    <xf numFmtId="172" fontId="38" fillId="0" borderId="0">
      <alignment wrapText="1"/>
      <protection locked="0"/>
    </xf>
    <xf numFmtId="0" fontId="35" fillId="0" borderId="0" applyNumberFormat="0" applyFill="0" applyBorder="0" applyProtection="0">
      <alignment horizontal="left"/>
    </xf>
    <xf numFmtId="0" fontId="49" fillId="0" borderId="0" applyNumberFormat="0" applyFill="0" applyBorder="0" applyProtection="0"/>
    <xf numFmtId="0" fontId="94" fillId="0" borderId="0" applyFill="0" applyBorder="0" applyProtection="0">
      <alignment horizontal="left"/>
    </xf>
    <xf numFmtId="173" fontId="90" fillId="49" borderId="30">
      <alignment wrapText="1"/>
    </xf>
    <xf numFmtId="173" fontId="90" fillId="49" borderId="30">
      <alignment wrapText="1"/>
    </xf>
    <xf numFmtId="173" fontId="90" fillId="49" borderId="30">
      <alignment wrapText="1"/>
    </xf>
    <xf numFmtId="174" fontId="90" fillId="49" borderId="30">
      <alignment wrapText="1"/>
    </xf>
    <xf numFmtId="174" fontId="90" fillId="49" borderId="30">
      <alignment wrapText="1"/>
    </xf>
    <xf numFmtId="174" fontId="90" fillId="49" borderId="30">
      <alignment wrapText="1"/>
    </xf>
    <xf numFmtId="174" fontId="90" fillId="49" borderId="30">
      <alignment wrapText="1"/>
    </xf>
    <xf numFmtId="175" fontId="90" fillId="49" borderId="30">
      <alignment wrapText="1"/>
    </xf>
    <xf numFmtId="175" fontId="90" fillId="49" borderId="30">
      <alignment wrapText="1"/>
    </xf>
    <xf numFmtId="175" fontId="90" fillId="49" borderId="30">
      <alignment wrapText="1"/>
    </xf>
    <xf numFmtId="0" fontId="91" fillId="0" borderId="31">
      <alignment horizontal="right"/>
    </xf>
    <xf numFmtId="0" fontId="91" fillId="0" borderId="31">
      <alignment horizontal="right"/>
    </xf>
    <xf numFmtId="0" fontId="91" fillId="0" borderId="31">
      <alignment horizontal="right"/>
    </xf>
    <xf numFmtId="0" fontId="38" fillId="0" borderId="14" applyFill="0" applyBorder="0" applyProtection="0">
      <alignment horizontal="left" vertical="top"/>
    </xf>
    <xf numFmtId="0" fontId="91" fillId="0" borderId="31">
      <alignment horizontal="right"/>
    </xf>
    <xf numFmtId="204" fontId="4" fillId="0" borderId="0" applyNumberFormat="0" applyFill="0" applyBorder="0">
      <alignment horizontal="left"/>
    </xf>
    <xf numFmtId="204" fontId="4" fillId="0" borderId="0" applyNumberFormat="0" applyFill="0" applyBorder="0">
      <alignment horizontal="right"/>
    </xf>
    <xf numFmtId="0" fontId="4" fillId="0" borderId="0"/>
    <xf numFmtId="0" fontId="95" fillId="0" borderId="0" applyNumberFormat="0" applyFill="0" applyBorder="0" applyProtection="0"/>
    <xf numFmtId="0" fontId="95"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95" fillId="0" borderId="0" applyNumberFormat="0" applyFill="0" applyBorder="0" applyProtection="0"/>
    <xf numFmtId="0" fontId="95" fillId="0" borderId="0"/>
    <xf numFmtId="40" fontId="96" fillId="0" borderId="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Protection="0">
      <alignment horizontal="left" vertical="center" indent="10"/>
    </xf>
    <xf numFmtId="0" fontId="98" fillId="0" borderId="0" applyNumberFormat="0" applyFill="0" applyBorder="0" applyProtection="0">
      <alignment horizontal="left" vertical="center" indent="10"/>
    </xf>
    <xf numFmtId="0" fontId="4" fillId="0" borderId="0"/>
    <xf numFmtId="0" fontId="95" fillId="0" borderId="0"/>
    <xf numFmtId="0" fontId="99" fillId="0" borderId="32" applyNumberFormat="0" applyFill="0" applyAlignment="0" applyProtection="0"/>
    <xf numFmtId="0" fontId="99" fillId="0" borderId="32" applyNumberFormat="0" applyFill="0" applyAlignment="0" applyProtection="0"/>
    <xf numFmtId="0" fontId="100" fillId="0" borderId="0" applyFill="0" applyBorder="0" applyProtection="0"/>
    <xf numFmtId="0" fontId="100" fillId="0" borderId="0" applyFill="0" applyBorder="0" applyProtection="0"/>
    <xf numFmtId="0" fontId="4" fillId="0" borderId="0"/>
    <xf numFmtId="0" fontId="67" fillId="0" borderId="0"/>
    <xf numFmtId="0" fontId="4" fillId="0" borderId="0"/>
    <xf numFmtId="0" fontId="4" fillId="0" borderId="0"/>
    <xf numFmtId="0" fontId="3" fillId="0" borderId="0">
      <alignment horizontal="center" textRotation="180"/>
    </xf>
    <xf numFmtId="0" fontId="101" fillId="0" borderId="0" applyNumberFormat="0" applyFill="0" applyBorder="0" applyAlignment="0" applyProtection="0"/>
    <xf numFmtId="0" fontId="101" fillId="0" borderId="0" applyNumberFormat="0" applyFill="0" applyBorder="0" applyAlignment="0" applyProtection="0"/>
    <xf numFmtId="0" fontId="38" fillId="0" borderId="0"/>
    <xf numFmtId="0" fontId="111" fillId="0" borderId="0" applyNumberFormat="0" applyFill="0" applyBorder="0" applyAlignment="0" applyProtection="0"/>
    <xf numFmtId="0" fontId="115" fillId="0" borderId="0"/>
    <xf numFmtId="0" fontId="3" fillId="0" borderId="0"/>
    <xf numFmtId="0" fontId="116" fillId="0" borderId="0"/>
    <xf numFmtId="0" fontId="117" fillId="0" borderId="0"/>
    <xf numFmtId="0" fontId="118" fillId="0" borderId="0"/>
    <xf numFmtId="182"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Protection="0">
      <alignment horizontal="right"/>
    </xf>
    <xf numFmtId="164" fontId="3" fillId="0" borderId="0" applyFont="0" applyFill="0" applyBorder="0" applyProtection="0">
      <alignment horizontal="right"/>
    </xf>
    <xf numFmtId="165" fontId="3" fillId="0" borderId="0" applyFont="0" applyFill="0" applyBorder="0" applyProtection="0">
      <alignment horizontal="right"/>
    </xf>
    <xf numFmtId="165" fontId="3" fillId="0" borderId="0" applyFont="0" applyFill="0" applyBorder="0" applyProtection="0">
      <alignment horizontal="right"/>
    </xf>
    <xf numFmtId="166" fontId="3" fillId="0" borderId="0" applyFont="0" applyFill="0" applyBorder="0" applyProtection="0">
      <alignment horizontal="right"/>
    </xf>
    <xf numFmtId="166" fontId="3" fillId="0" borderId="0" applyFont="0" applyFill="0" applyBorder="0" applyProtection="0">
      <alignment horizontal="right"/>
    </xf>
    <xf numFmtId="176" fontId="3" fillId="0" borderId="0" applyBorder="0"/>
    <xf numFmtId="0" fontId="3" fillId="0" borderId="0"/>
    <xf numFmtId="0" fontId="3" fillId="0" borderId="0"/>
    <xf numFmtId="0" fontId="3" fillId="0" borderId="0"/>
    <xf numFmtId="0" fontId="3" fillId="0" borderId="0"/>
    <xf numFmtId="166" fontId="14" fillId="0" borderId="0" applyFont="0" applyFill="0" applyBorder="0" applyProtection="0">
      <alignment horizontal="right"/>
    </xf>
    <xf numFmtId="167" fontId="14"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alignment horizontal="left"/>
    </xf>
    <xf numFmtId="0" fontId="3" fillId="0" borderId="0"/>
    <xf numFmtId="0" fontId="3" fillId="0" borderId="0">
      <alignment horizontal="lef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0" fontId="3" fillId="0" borderId="0">
      <protection locked="0"/>
    </xf>
    <xf numFmtId="0" fontId="3" fillId="0" borderId="0"/>
    <xf numFmtId="0" fontId="3" fillId="0" borderId="0">
      <protection locked="0"/>
    </xf>
    <xf numFmtId="0" fontId="3" fillId="0" borderId="0">
      <protection locked="0"/>
    </xf>
    <xf numFmtId="177" fontId="3" fillId="0" borderId="0" applyFon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38" fontId="15" fillId="23" borderId="0" applyNumberFormat="0" applyBorder="0" applyAlignment="0" applyProtection="0"/>
    <xf numFmtId="0" fontId="3" fillId="0" borderId="0"/>
    <xf numFmtId="0" fontId="3" fillId="0" borderId="14">
      <alignment horizontal="left" vertical="top"/>
    </xf>
    <xf numFmtId="0" fontId="3" fillId="0" borderId="14">
      <alignment horizontal="left" vertical="top"/>
    </xf>
    <xf numFmtId="10" fontId="15" fillId="25" borderId="17" applyNumberFormat="0" applyBorder="0" applyAlignment="0" applyProtection="0"/>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27" borderId="21" applyNumberFormat="0" applyFont="0" applyAlignment="0" applyProtection="0"/>
    <xf numFmtId="169" fontId="3" fillId="0" borderId="0" applyFont="0" applyFill="0" applyBorder="0" applyProtection="0">
      <alignment horizontal="right"/>
    </xf>
    <xf numFmtId="169"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0" borderId="0"/>
    <xf numFmtId="0" fontId="3" fillId="0" borderId="0"/>
    <xf numFmtId="0" fontId="3" fillId="0" borderId="0"/>
    <xf numFmtId="0" fontId="15" fillId="0" borderId="0"/>
    <xf numFmtId="4" fontId="5" fillId="32" borderId="22" applyNumberFormat="0" applyProtection="0">
      <alignment vertical="center"/>
    </xf>
    <xf numFmtId="4" fontId="5" fillId="32" borderId="22" applyNumberFormat="0" applyProtection="0">
      <alignment horizontal="left" vertical="center" indent="1"/>
    </xf>
    <xf numFmtId="4" fontId="5" fillId="32" borderId="22" applyNumberFormat="0" applyProtection="0">
      <alignment horizontal="left" vertical="center" indent="1"/>
    </xf>
    <xf numFmtId="0" fontId="3" fillId="33" borderId="22" applyNumberFormat="0" applyProtection="0">
      <alignment horizontal="left" vertical="center" indent="1"/>
    </xf>
    <xf numFmtId="4" fontId="5" fillId="34" borderId="22" applyNumberFormat="0" applyProtection="0">
      <alignment horizontal="right" vertical="center"/>
    </xf>
    <xf numFmtId="4" fontId="5" fillId="35" borderId="22" applyNumberFormat="0" applyProtection="0">
      <alignment horizontal="right" vertical="center"/>
    </xf>
    <xf numFmtId="4" fontId="5" fillId="36" borderId="22" applyNumberFormat="0" applyProtection="0">
      <alignment horizontal="right" vertical="center"/>
    </xf>
    <xf numFmtId="4" fontId="5" fillId="37" borderId="22" applyNumberFormat="0" applyProtection="0">
      <alignment horizontal="right" vertical="center"/>
    </xf>
    <xf numFmtId="4" fontId="5" fillId="38" borderId="22" applyNumberFormat="0" applyProtection="0">
      <alignment horizontal="right" vertical="center"/>
    </xf>
    <xf numFmtId="4" fontId="5" fillId="39" borderId="22" applyNumberFormat="0" applyProtection="0">
      <alignment horizontal="right" vertical="center"/>
    </xf>
    <xf numFmtId="4" fontId="5" fillId="40" borderId="22" applyNumberFormat="0" applyProtection="0">
      <alignment horizontal="right" vertical="center"/>
    </xf>
    <xf numFmtId="4" fontId="5" fillId="41" borderId="22" applyNumberFormat="0" applyProtection="0">
      <alignment horizontal="right" vertical="center"/>
    </xf>
    <xf numFmtId="4" fontId="5" fillId="42" borderId="22" applyNumberFormat="0" applyProtection="0">
      <alignment horizontal="right" vertical="center"/>
    </xf>
    <xf numFmtId="4" fontId="5" fillId="44" borderId="26" applyNumberFormat="0" applyProtection="0">
      <alignment horizontal="left" vertical="center" indent="1"/>
    </xf>
    <xf numFmtId="0" fontId="3" fillId="33" borderId="22" applyNumberFormat="0" applyProtection="0">
      <alignment horizontal="left" vertical="center" indent="1"/>
    </xf>
    <xf numFmtId="4" fontId="5" fillId="44" borderId="22" applyNumberFormat="0" applyProtection="0">
      <alignment horizontal="left" vertical="center" indent="1"/>
    </xf>
    <xf numFmtId="4" fontId="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5" fillId="25" borderId="22" applyNumberFormat="0" applyProtection="0">
      <alignment vertical="center"/>
    </xf>
    <xf numFmtId="4" fontId="5" fillId="25" borderId="22" applyNumberFormat="0" applyProtection="0">
      <alignment horizontal="left" vertical="center" indent="1"/>
    </xf>
    <xf numFmtId="4" fontId="5" fillId="25" borderId="22" applyNumberFormat="0" applyProtection="0">
      <alignment horizontal="left" vertical="center" indent="1"/>
    </xf>
    <xf numFmtId="4" fontId="5"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3" fillId="0" borderId="0">
      <alignment vertical="top"/>
    </xf>
    <xf numFmtId="170" fontId="15" fillId="0" borderId="0">
      <alignment wrapText="1"/>
      <protection locked="0"/>
    </xf>
    <xf numFmtId="170" fontId="15" fillId="0" borderId="0">
      <alignment wrapText="1"/>
      <protection locked="0"/>
    </xf>
    <xf numFmtId="171" fontId="15" fillId="0" borderId="0">
      <alignment wrapText="1"/>
      <protection locked="0"/>
    </xf>
    <xf numFmtId="171" fontId="15" fillId="0" borderId="0">
      <alignment wrapText="1"/>
      <protection locked="0"/>
    </xf>
    <xf numFmtId="171" fontId="15" fillId="0" borderId="0">
      <alignment wrapText="1"/>
      <protection locked="0"/>
    </xf>
    <xf numFmtId="172" fontId="15" fillId="0" borderId="0">
      <alignment wrapText="1"/>
      <protection locked="0"/>
    </xf>
    <xf numFmtId="172" fontId="15" fillId="0" borderId="0">
      <alignment wrapText="1"/>
      <protection locked="0"/>
    </xf>
    <xf numFmtId="0" fontId="15" fillId="0" borderId="14" applyFill="0" applyBorder="0" applyProtection="0">
      <alignment horizontal="left" vertical="top"/>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3" fillId="0" borderId="0" applyNumberFormat="0" applyFill="0" applyBorder="0" applyProtection="0"/>
    <xf numFmtId="0" fontId="3" fillId="0" borderId="0" applyNumberFormat="0" applyFill="0" applyBorder="0" applyProtection="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380">
    <xf numFmtId="0" fontId="0" fillId="0" borderId="0" xfId="0"/>
    <xf numFmtId="2" fontId="104" fillId="51" borderId="0" xfId="340" applyNumberFormat="1" applyFont="1" applyFill="1" applyBorder="1" applyAlignment="1">
      <alignment horizontal="center" wrapText="1"/>
    </xf>
    <xf numFmtId="0" fontId="103" fillId="28" borderId="0" xfId="340" applyFont="1" applyFill="1" applyAlignment="1">
      <alignment horizontal="center"/>
    </xf>
    <xf numFmtId="0" fontId="103" fillId="28" borderId="0" xfId="340" applyFont="1" applyFill="1"/>
    <xf numFmtId="0" fontId="103" fillId="28" borderId="0" xfId="340" applyFont="1" applyFill="1" applyBorder="1"/>
    <xf numFmtId="0" fontId="103" fillId="51" borderId="0" xfId="0" applyFont="1" applyFill="1" applyBorder="1" applyAlignment="1">
      <alignment horizontal="centerContinuous" vertical="center" wrapText="1"/>
    </xf>
    <xf numFmtId="0" fontId="103" fillId="28" borderId="0" xfId="340" applyFont="1" applyFill="1" applyAlignment="1">
      <alignment vertical="center"/>
    </xf>
    <xf numFmtId="0" fontId="103" fillId="28" borderId="0" xfId="340" applyFont="1" applyFill="1" applyBorder="1" applyAlignment="1">
      <alignment vertical="center"/>
    </xf>
    <xf numFmtId="0" fontId="103" fillId="28" borderId="0" xfId="340" applyFont="1" applyFill="1" applyBorder="1" applyAlignment="1">
      <alignment horizontal="center"/>
    </xf>
    <xf numFmtId="0" fontId="105" fillId="51" borderId="0" xfId="0" applyFont="1" applyFill="1" applyBorder="1" applyAlignment="1">
      <alignment horizontal="center" vertical="center" wrapText="1"/>
    </xf>
    <xf numFmtId="0" fontId="103" fillId="28" borderId="0" xfId="340" applyFont="1" applyFill="1" applyAlignment="1">
      <alignment horizontal="right"/>
    </xf>
    <xf numFmtId="0" fontId="103" fillId="28" borderId="0" xfId="340" applyFont="1" applyFill="1" applyBorder="1" applyAlignment="1">
      <alignment horizontal="right"/>
    </xf>
    <xf numFmtId="0" fontId="105" fillId="51" borderId="38" xfId="0" applyFont="1" applyFill="1" applyBorder="1" applyAlignment="1">
      <alignment horizontal="center" vertical="center" wrapText="1"/>
    </xf>
    <xf numFmtId="16" fontId="103" fillId="28" borderId="0" xfId="340" applyNumberFormat="1" applyFont="1" applyFill="1"/>
    <xf numFmtId="2" fontId="104" fillId="51" borderId="0" xfId="340" quotePrefix="1" applyNumberFormat="1" applyFont="1" applyFill="1" applyBorder="1" applyAlignment="1">
      <alignment horizontal="center" wrapText="1"/>
    </xf>
    <xf numFmtId="2" fontId="104" fillId="53" borderId="0" xfId="340" applyNumberFormat="1" applyFont="1" applyFill="1" applyBorder="1" applyAlignment="1">
      <alignment horizontal="center" wrapText="1"/>
    </xf>
    <xf numFmtId="0" fontId="103" fillId="54" borderId="0" xfId="340" applyFont="1" applyFill="1"/>
    <xf numFmtId="0" fontId="103" fillId="54" borderId="0" xfId="340" applyFont="1" applyFill="1" applyBorder="1"/>
    <xf numFmtId="0" fontId="106" fillId="54" borderId="0" xfId="340" applyFont="1" applyFill="1"/>
    <xf numFmtId="0" fontId="0" fillId="55" borderId="0" xfId="0" applyFont="1" applyFill="1"/>
    <xf numFmtId="0" fontId="0" fillId="55" borderId="68" xfId="0" applyFont="1" applyFill="1" applyBorder="1"/>
    <xf numFmtId="0" fontId="0" fillId="55" borderId="69" xfId="0" applyFont="1" applyFill="1" applyBorder="1"/>
    <xf numFmtId="0" fontId="0" fillId="53" borderId="0" xfId="0" applyFont="1" applyFill="1" applyAlignment="1">
      <alignment horizontal="center"/>
    </xf>
    <xf numFmtId="0" fontId="0" fillId="55" borderId="71"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2" xfId="0" applyFont="1" applyFill="1" applyBorder="1"/>
    <xf numFmtId="0" fontId="110" fillId="55" borderId="0" xfId="0" applyFont="1" applyFill="1" applyAlignment="1">
      <alignment horizontal="center"/>
    </xf>
    <xf numFmtId="0" fontId="110" fillId="55" borderId="0" xfId="0" applyFont="1" applyFill="1" applyBorder="1" applyAlignment="1">
      <alignment horizontal="center"/>
    </xf>
    <xf numFmtId="0" fontId="114" fillId="55" borderId="0" xfId="0" applyFont="1" applyFill="1"/>
    <xf numFmtId="0" fontId="0" fillId="55" borderId="0" xfId="0" applyFont="1" applyFill="1" applyBorder="1"/>
    <xf numFmtId="0" fontId="0" fillId="53" borderId="71" xfId="0" applyFont="1" applyFill="1" applyBorder="1" applyAlignment="1">
      <alignment horizontal="center" vertical="center" wrapText="1"/>
    </xf>
    <xf numFmtId="0" fontId="0" fillId="55" borderId="74" xfId="0" applyFont="1" applyFill="1" applyBorder="1"/>
    <xf numFmtId="0" fontId="0" fillId="55" borderId="76" xfId="0" applyFont="1" applyFill="1" applyBorder="1"/>
    <xf numFmtId="0" fontId="0" fillId="55" borderId="77"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71" xfId="0" applyNumberFormat="1" applyFont="1" applyFill="1" applyBorder="1" applyAlignment="1">
      <alignment horizontal="center" vertical="center"/>
    </xf>
    <xf numFmtId="164" fontId="106" fillId="51" borderId="63" xfId="2" applyNumberFormat="1" applyFont="1" applyFill="1" applyBorder="1" applyAlignment="1">
      <alignment vertical="center" wrapText="1"/>
    </xf>
    <xf numFmtId="164" fontId="104" fillId="51" borderId="63" xfId="2" applyNumberFormat="1" applyFont="1" applyFill="1" applyBorder="1" applyAlignment="1">
      <alignment horizontal="center" wrapText="1"/>
    </xf>
    <xf numFmtId="164" fontId="104" fillId="51" borderId="63" xfId="2" applyNumberFormat="1" applyFont="1" applyFill="1" applyBorder="1" applyAlignment="1">
      <alignment horizontal="left" wrapText="1"/>
    </xf>
    <xf numFmtId="164" fontId="108" fillId="51" borderId="81" xfId="2" applyNumberFormat="1" applyFont="1" applyFill="1" applyBorder="1" applyAlignment="1">
      <alignment horizontal="centerContinuous" vertical="top" wrapText="1"/>
    </xf>
    <xf numFmtId="0" fontId="110" fillId="55" borderId="91" xfId="0" applyFont="1" applyFill="1" applyBorder="1" applyAlignment="1">
      <alignment horizontal="center"/>
    </xf>
    <xf numFmtId="0" fontId="103" fillId="51" borderId="59" xfId="0" applyFont="1" applyFill="1" applyBorder="1" applyAlignment="1">
      <alignment horizontal="centerContinuous" vertical="center" wrapText="1"/>
    </xf>
    <xf numFmtId="2" fontId="104" fillId="53" borderId="59" xfId="340" applyNumberFormat="1" applyFont="1" applyFill="1" applyBorder="1" applyAlignment="1">
      <alignment horizontal="center" wrapText="1"/>
    </xf>
    <xf numFmtId="2" fontId="104" fillId="51" borderId="59" xfId="340" applyNumberFormat="1" applyFont="1" applyFill="1" applyBorder="1" applyAlignment="1">
      <alignment horizontal="center" wrapText="1"/>
    </xf>
    <xf numFmtId="164" fontId="104" fillId="51" borderId="63" xfId="2" applyNumberFormat="1" applyFont="1" applyFill="1" applyBorder="1" applyAlignment="1">
      <alignment vertical="center" wrapText="1"/>
    </xf>
    <xf numFmtId="0" fontId="105" fillId="51" borderId="59" xfId="0" applyFont="1" applyFill="1" applyBorder="1" applyAlignment="1">
      <alignment horizontal="center" vertical="center" wrapText="1"/>
    </xf>
    <xf numFmtId="0" fontId="105" fillId="51" borderId="78" xfId="0" applyFont="1" applyFill="1" applyBorder="1" applyAlignment="1">
      <alignment horizontal="center" vertical="center" wrapText="1"/>
    </xf>
    <xf numFmtId="0" fontId="109" fillId="51" borderId="0" xfId="0" applyFont="1" applyFill="1" applyBorder="1" applyAlignment="1">
      <alignment horizontal="center" vertical="center" wrapText="1"/>
    </xf>
    <xf numFmtId="164" fontId="110" fillId="55" borderId="0" xfId="0" applyNumberFormat="1" applyFont="1" applyFill="1" applyAlignment="1">
      <alignment horizontal="center" vertical="center"/>
    </xf>
    <xf numFmtId="164" fontId="110" fillId="55" borderId="0" xfId="0" applyNumberFormat="1" applyFont="1" applyFill="1" applyBorder="1" applyAlignment="1">
      <alignment horizontal="center" vertical="center"/>
    </xf>
    <xf numFmtId="164" fontId="110" fillId="55" borderId="57" xfId="0" applyNumberFormat="1" applyFont="1" applyFill="1" applyBorder="1" applyAlignment="1">
      <alignment horizontal="center" vertical="center"/>
    </xf>
    <xf numFmtId="164" fontId="110" fillId="55" borderId="75" xfId="0" applyNumberFormat="1" applyFont="1" applyFill="1" applyBorder="1" applyAlignment="1">
      <alignment horizontal="center" vertical="center"/>
    </xf>
    <xf numFmtId="164" fontId="1" fillId="55" borderId="58" xfId="0" applyNumberFormat="1" applyFont="1" applyFill="1" applyBorder="1" applyAlignment="1">
      <alignment horizontal="center" vertical="center"/>
    </xf>
    <xf numFmtId="164" fontId="110" fillId="55" borderId="71" xfId="0" applyNumberFormat="1" applyFont="1" applyFill="1" applyBorder="1" applyAlignment="1">
      <alignment horizontal="center" vertical="center"/>
    </xf>
    <xf numFmtId="0" fontId="110" fillId="55" borderId="76" xfId="0" applyFont="1" applyFill="1" applyBorder="1" applyAlignment="1">
      <alignment horizontal="center"/>
    </xf>
    <xf numFmtId="164" fontId="108" fillId="51" borderId="82" xfId="2" applyNumberFormat="1" applyFont="1" applyFill="1" applyBorder="1" applyAlignment="1">
      <alignment horizontal="center" vertical="center" wrapText="1"/>
    </xf>
    <xf numFmtId="164" fontId="108" fillId="51" borderId="83" xfId="2" applyNumberFormat="1" applyFont="1" applyFill="1" applyBorder="1" applyAlignment="1">
      <alignment horizontal="center" vertical="center" wrapText="1"/>
    </xf>
    <xf numFmtId="0" fontId="114" fillId="55" borderId="68" xfId="0" applyFont="1" applyFill="1" applyBorder="1" applyAlignment="1">
      <alignment horizontal="left" wrapText="1"/>
    </xf>
    <xf numFmtId="0" fontId="114" fillId="55" borderId="74" xfId="0" applyFont="1" applyFill="1" applyBorder="1" applyAlignment="1">
      <alignment horizontal="left" wrapText="1"/>
    </xf>
    <xf numFmtId="0" fontId="112" fillId="55" borderId="0" xfId="525" applyFont="1" applyFill="1" applyAlignment="1"/>
    <xf numFmtId="0" fontId="113" fillId="55" borderId="0" xfId="525" applyFont="1" applyFill="1" applyAlignment="1">
      <alignment horizontal="left"/>
    </xf>
    <xf numFmtId="0" fontId="0" fillId="55" borderId="0" xfId="0" applyFont="1" applyFill="1" applyAlignment="1">
      <alignment horizontal="left" wrapText="1"/>
    </xf>
    <xf numFmtId="0" fontId="0" fillId="53" borderId="70" xfId="0" applyFont="1" applyFill="1" applyBorder="1" applyAlignment="1">
      <alignment horizontal="center"/>
    </xf>
    <xf numFmtId="0" fontId="0" fillId="53" borderId="73" xfId="0" applyFont="1" applyFill="1" applyBorder="1" applyAlignment="1">
      <alignment horizontal="center"/>
    </xf>
    <xf numFmtId="164" fontId="113" fillId="51" borderId="49" xfId="2" applyNumberFormat="1" applyFont="1" applyFill="1" applyBorder="1" applyAlignment="1">
      <alignment horizontal="centerContinuous" vertical="top" wrapText="1"/>
    </xf>
    <xf numFmtId="164" fontId="113" fillId="51" borderId="50" xfId="2" applyNumberFormat="1" applyFont="1" applyFill="1" applyBorder="1" applyAlignment="1">
      <alignment horizontal="center" vertical="center" wrapText="1"/>
    </xf>
    <xf numFmtId="164" fontId="113" fillId="51" borderId="51" xfId="2" applyNumberFormat="1" applyFont="1" applyFill="1" applyBorder="1" applyAlignment="1">
      <alignment horizontal="center" vertical="center" wrapText="1"/>
    </xf>
    <xf numFmtId="0" fontId="120" fillId="28" borderId="36" xfId="340" applyFont="1" applyFill="1" applyBorder="1"/>
    <xf numFmtId="164" fontId="113" fillId="51" borderId="50" xfId="2" applyNumberFormat="1" applyFont="1" applyFill="1" applyBorder="1" applyAlignment="1">
      <alignment horizontal="center" vertical="top" wrapText="1"/>
    </xf>
    <xf numFmtId="164" fontId="113" fillId="51" borderId="51" xfId="2" applyNumberFormat="1" applyFont="1" applyFill="1" applyBorder="1" applyAlignment="1">
      <alignment horizontal="center" vertical="top" wrapText="1"/>
    </xf>
    <xf numFmtId="0" fontId="120" fillId="28" borderId="0" xfId="340" applyFont="1" applyFill="1"/>
    <xf numFmtId="164" fontId="113" fillId="28" borderId="0" xfId="2" applyNumberFormat="1" applyFont="1" applyFill="1" applyBorder="1" applyAlignment="1">
      <alignment horizontal="centerContinuous" vertical="top" wrapText="1"/>
    </xf>
    <xf numFmtId="0" fontId="120" fillId="28" borderId="0" xfId="340" applyFont="1" applyFill="1" applyBorder="1"/>
    <xf numFmtId="164" fontId="121" fillId="51" borderId="37" xfId="2" applyNumberFormat="1" applyFont="1" applyFill="1" applyBorder="1" applyAlignment="1">
      <alignment vertical="center" wrapText="1"/>
    </xf>
    <xf numFmtId="0" fontId="120" fillId="51" borderId="0" xfId="0" applyFont="1" applyFill="1" applyBorder="1" applyAlignment="1">
      <alignment horizontal="centerContinuous" vertical="center" wrapText="1"/>
    </xf>
    <xf numFmtId="0" fontId="120" fillId="51" borderId="0" xfId="340" applyFont="1" applyFill="1" applyBorder="1" applyAlignment="1">
      <alignment vertical="center" wrapText="1"/>
    </xf>
    <xf numFmtId="0" fontId="120" fillId="51" borderId="38" xfId="0" applyFont="1" applyFill="1" applyBorder="1" applyAlignment="1">
      <alignment horizontal="centerContinuous" vertical="center" wrapText="1"/>
    </xf>
    <xf numFmtId="164" fontId="121" fillId="51" borderId="38" xfId="2" applyNumberFormat="1" applyFont="1" applyFill="1" applyBorder="1" applyAlignment="1">
      <alignment horizontal="centerContinuous" vertical="center" wrapText="1"/>
    </xf>
    <xf numFmtId="0" fontId="120" fillId="51" borderId="62" xfId="0" applyFont="1" applyFill="1" applyBorder="1" applyAlignment="1">
      <alignment horizontal="centerContinuous" vertical="center" wrapText="1"/>
    </xf>
    <xf numFmtId="0" fontId="120" fillId="51" borderId="39" xfId="0" applyFont="1" applyFill="1" applyBorder="1" applyAlignment="1">
      <alignment horizontal="centerContinuous" vertical="center" wrapText="1"/>
    </xf>
    <xf numFmtId="0" fontId="120" fillId="28" borderId="0" xfId="340" applyFont="1" applyFill="1" applyAlignment="1">
      <alignment vertical="center"/>
    </xf>
    <xf numFmtId="0" fontId="120" fillId="28" borderId="0" xfId="340" applyFont="1" applyFill="1" applyBorder="1" applyAlignment="1">
      <alignment horizontal="centerContinuous" vertical="center" wrapText="1"/>
    </xf>
    <xf numFmtId="0" fontId="120" fillId="28" borderId="0" xfId="340" applyFont="1" applyFill="1" applyBorder="1" applyAlignment="1">
      <alignment vertical="center"/>
    </xf>
    <xf numFmtId="0" fontId="120" fillId="54" borderId="0" xfId="340" applyFont="1" applyFill="1" applyBorder="1" applyAlignment="1">
      <alignment horizontal="left" vertical="center"/>
    </xf>
    <xf numFmtId="0" fontId="120" fillId="51" borderId="67" xfId="0" applyFont="1" applyFill="1" applyBorder="1" applyAlignment="1">
      <alignment horizontal="center" vertical="center" wrapText="1"/>
    </xf>
    <xf numFmtId="0" fontId="120" fillId="51" borderId="54" xfId="0" applyFont="1" applyFill="1" applyBorder="1" applyAlignment="1">
      <alignment horizontal="center" vertical="center" wrapText="1"/>
    </xf>
    <xf numFmtId="0" fontId="120" fillId="51" borderId="57" xfId="0" applyFont="1" applyFill="1" applyBorder="1" applyAlignment="1">
      <alignment horizontal="center" vertical="center" wrapText="1"/>
    </xf>
    <xf numFmtId="0" fontId="120" fillId="51" borderId="40" xfId="0" applyFont="1" applyFill="1" applyBorder="1" applyAlignment="1">
      <alignment horizontal="center" vertical="center" wrapText="1"/>
    </xf>
    <xf numFmtId="0" fontId="120" fillId="51" borderId="56" xfId="340" applyFont="1" applyFill="1" applyBorder="1" applyAlignment="1">
      <alignment horizontal="center" vertical="center" wrapText="1"/>
    </xf>
    <xf numFmtId="0" fontId="120" fillId="51" borderId="54" xfId="340" applyFont="1" applyFill="1" applyBorder="1" applyAlignment="1">
      <alignment horizontal="center" vertical="center" wrapText="1"/>
    </xf>
    <xf numFmtId="0" fontId="120" fillId="51" borderId="40" xfId="340" applyFont="1" applyFill="1" applyBorder="1" applyAlignment="1">
      <alignment horizontal="center" vertical="center" wrapText="1"/>
    </xf>
    <xf numFmtId="0" fontId="120" fillId="28" borderId="0" xfId="340" applyFont="1" applyFill="1" applyBorder="1" applyAlignment="1">
      <alignment vertical="center" wrapText="1"/>
    </xf>
    <xf numFmtId="0" fontId="120" fillId="28" borderId="0" xfId="340" applyFont="1" applyFill="1" applyBorder="1" applyAlignment="1">
      <alignment horizontal="left" vertical="center"/>
    </xf>
    <xf numFmtId="164" fontId="122" fillId="51" borderId="37" xfId="2" applyNumberFormat="1" applyFont="1" applyFill="1" applyBorder="1" applyAlignment="1">
      <alignment horizontal="center" wrapText="1"/>
    </xf>
    <xf numFmtId="2" fontId="122" fillId="51" borderId="0" xfId="340" applyNumberFormat="1" applyFont="1" applyFill="1" applyBorder="1" applyAlignment="1">
      <alignment horizontal="center" wrapText="1"/>
    </xf>
    <xf numFmtId="2" fontId="122" fillId="53" borderId="0" xfId="340" applyNumberFormat="1" applyFont="1" applyFill="1" applyBorder="1" applyAlignment="1">
      <alignment horizontal="center" wrapText="1"/>
    </xf>
    <xf numFmtId="2" fontId="75" fillId="53" borderId="0" xfId="340" applyNumberFormat="1" applyFont="1" applyFill="1" applyBorder="1" applyAlignment="1">
      <alignment horizontal="center" wrapText="1"/>
    </xf>
    <xf numFmtId="0" fontId="75" fillId="53" borderId="0" xfId="340" applyFont="1" applyFill="1" applyBorder="1" applyAlignment="1">
      <alignment horizontal="center" wrapText="1"/>
    </xf>
    <xf numFmtId="2" fontId="75" fillId="51" borderId="0" xfId="340" applyNumberFormat="1" applyFont="1" applyFill="1" applyBorder="1" applyAlignment="1">
      <alignment horizontal="center" wrapText="1"/>
    </xf>
    <xf numFmtId="2" fontId="75" fillId="51" borderId="45" xfId="340" applyNumberFormat="1" applyFont="1" applyFill="1" applyBorder="1" applyAlignment="1">
      <alignment horizontal="center" wrapText="1"/>
    </xf>
    <xf numFmtId="0" fontId="120" fillId="28" borderId="0" xfId="340" applyFont="1" applyFill="1" applyAlignment="1">
      <alignment horizontal="center"/>
    </xf>
    <xf numFmtId="0" fontId="75" fillId="28" borderId="0" xfId="340" applyFont="1" applyFill="1" applyBorder="1" applyAlignment="1">
      <alignment horizontal="center" wrapText="1"/>
    </xf>
    <xf numFmtId="0" fontId="120" fillId="28" borderId="0" xfId="340" applyFont="1" applyFill="1" applyBorder="1" applyAlignment="1">
      <alignment horizontal="center"/>
    </xf>
    <xf numFmtId="0" fontId="75" fillId="28" borderId="0" xfId="340" applyFont="1" applyFill="1" applyBorder="1" applyAlignment="1">
      <alignment horizontal="center"/>
    </xf>
    <xf numFmtId="2" fontId="122" fillId="28" borderId="0" xfId="340" applyNumberFormat="1" applyFont="1" applyFill="1" applyBorder="1" applyAlignment="1">
      <alignment horizontal="center" wrapText="1"/>
    </xf>
    <xf numFmtId="164" fontId="122" fillId="51" borderId="37" xfId="2" applyNumberFormat="1" applyFont="1" applyFill="1" applyBorder="1" applyAlignment="1">
      <alignment horizontal="left" wrapText="1"/>
    </xf>
    <xf numFmtId="2" fontId="122" fillId="51" borderId="0" xfId="340" quotePrefix="1" applyNumberFormat="1" applyFont="1" applyFill="1" applyBorder="1" applyAlignment="1">
      <alignment horizontal="center" wrapText="1"/>
    </xf>
    <xf numFmtId="0" fontId="75" fillId="51" borderId="0" xfId="340" applyFont="1" applyFill="1" applyBorder="1" applyAlignment="1">
      <alignment horizontal="center" wrapText="1"/>
    </xf>
    <xf numFmtId="2" fontId="75" fillId="51" borderId="0" xfId="340" quotePrefix="1" applyNumberFormat="1" applyFont="1" applyFill="1" applyBorder="1" applyAlignment="1">
      <alignment horizontal="center" wrapText="1"/>
    </xf>
    <xf numFmtId="2" fontId="75" fillId="51" borderId="39" xfId="340" applyNumberFormat="1" applyFont="1" applyFill="1" applyBorder="1" applyAlignment="1">
      <alignment horizontal="center" wrapText="1"/>
    </xf>
    <xf numFmtId="164" fontId="122" fillId="51" borderId="37" xfId="2" applyNumberFormat="1" applyFont="1" applyFill="1" applyBorder="1" applyAlignment="1">
      <alignment horizontal="left" vertical="center" wrapText="1"/>
    </xf>
    <xf numFmtId="0" fontId="75" fillId="51" borderId="0" xfId="0" applyFont="1" applyFill="1" applyBorder="1" applyAlignment="1">
      <alignment horizontal="center" vertical="center" wrapText="1"/>
    </xf>
    <xf numFmtId="0" fontId="75" fillId="51" borderId="0" xfId="0" applyFont="1" applyFill="1" applyBorder="1" applyAlignment="1">
      <alignment horizontal="centerContinuous" vertical="center" wrapText="1"/>
    </xf>
    <xf numFmtId="2" fontId="122" fillId="51" borderId="0" xfId="340" applyNumberFormat="1" applyFont="1" applyFill="1" applyBorder="1" applyAlignment="1">
      <alignment horizontal="right" wrapText="1"/>
    </xf>
    <xf numFmtId="0" fontId="75" fillId="51" borderId="0" xfId="340" applyFont="1" applyFill="1" applyBorder="1" applyAlignment="1">
      <alignment horizontal="right" wrapText="1"/>
    </xf>
    <xf numFmtId="2" fontId="122" fillId="51" borderId="39" xfId="340" applyNumberFormat="1" applyFont="1" applyFill="1" applyBorder="1" applyAlignment="1">
      <alignment horizontal="right" wrapText="1"/>
    </xf>
    <xf numFmtId="0" fontId="120" fillId="28" borderId="0" xfId="340" applyFont="1" applyFill="1" applyAlignment="1">
      <alignment horizontal="right"/>
    </xf>
    <xf numFmtId="0" fontId="75" fillId="28" borderId="0" xfId="340" applyFont="1" applyFill="1" applyBorder="1" applyAlignment="1">
      <alignment horizontal="right" wrapText="1"/>
    </xf>
    <xf numFmtId="0" fontId="120" fillId="28" borderId="0" xfId="340" applyFont="1" applyFill="1" applyBorder="1" applyAlignment="1">
      <alignment horizontal="right"/>
    </xf>
    <xf numFmtId="0" fontId="2" fillId="28" borderId="0" xfId="340" applyFont="1" applyFill="1" applyBorder="1" applyAlignment="1">
      <alignment horizontal="right" wrapText="1"/>
    </xf>
    <xf numFmtId="0" fontId="120" fillId="28" borderId="42" xfId="340" applyFont="1" applyFill="1" applyBorder="1" applyAlignment="1">
      <alignment horizontal="left" vertical="center" wrapText="1"/>
    </xf>
    <xf numFmtId="0" fontId="75" fillId="51" borderId="38" xfId="0" applyFont="1" applyFill="1" applyBorder="1" applyAlignment="1">
      <alignment horizontal="center" vertical="center" wrapText="1"/>
    </xf>
    <xf numFmtId="0" fontId="75" fillId="51" borderId="38" xfId="0" applyFont="1" applyFill="1" applyBorder="1" applyAlignment="1">
      <alignment horizontal="centerContinuous" vertical="center" wrapText="1"/>
    </xf>
    <xf numFmtId="2" fontId="122" fillId="51" borderId="38" xfId="340" applyNumberFormat="1" applyFont="1" applyFill="1" applyBorder="1" applyAlignment="1">
      <alignment horizontal="right" wrapText="1"/>
    </xf>
    <xf numFmtId="0" fontId="75" fillId="51" borderId="38" xfId="340" applyFont="1" applyFill="1" applyBorder="1" applyAlignment="1">
      <alignment horizontal="right" wrapText="1"/>
    </xf>
    <xf numFmtId="2" fontId="122" fillId="51" borderId="41" xfId="340" applyNumberFormat="1" applyFont="1" applyFill="1" applyBorder="1" applyAlignment="1">
      <alignment horizontal="right" wrapText="1"/>
    </xf>
    <xf numFmtId="2" fontId="122" fillId="51" borderId="42" xfId="340" applyNumberFormat="1" applyFont="1" applyFill="1" applyBorder="1" applyAlignment="1">
      <alignment horizontal="right" wrapText="1"/>
    </xf>
    <xf numFmtId="0" fontId="122" fillId="28" borderId="43" xfId="0" applyFont="1" applyFill="1" applyBorder="1" applyAlignment="1">
      <alignment horizontal="right"/>
    </xf>
    <xf numFmtId="164" fontId="75" fillId="52" borderId="0" xfId="340" applyNumberFormat="1" applyFont="1" applyFill="1" applyBorder="1" applyAlignment="1">
      <alignment horizontal="center" vertical="center" wrapText="1"/>
    </xf>
    <xf numFmtId="164" fontId="122" fillId="52" borderId="0" xfId="340" applyNumberFormat="1" applyFont="1" applyFill="1" applyBorder="1" applyAlignment="1">
      <alignment horizontal="center" vertical="center" wrapText="1"/>
    </xf>
    <xf numFmtId="164" fontId="122" fillId="28" borderId="0" xfId="2" quotePrefix="1" applyNumberFormat="1" applyFont="1" applyFill="1" applyBorder="1" applyAlignment="1">
      <alignment horizontal="center" vertical="center"/>
    </xf>
    <xf numFmtId="164" fontId="122" fillId="28" borderId="0" xfId="2" applyNumberFormat="1" applyFont="1" applyFill="1" applyBorder="1" applyAlignment="1">
      <alignment horizontal="center" vertical="center"/>
    </xf>
    <xf numFmtId="2" fontId="122" fillId="28" borderId="0" xfId="340" applyNumberFormat="1" applyFont="1" applyFill="1" applyBorder="1" applyAlignment="1">
      <alignment horizontal="right" vertical="center" wrapText="1"/>
    </xf>
    <xf numFmtId="0" fontId="75" fillId="28" borderId="0" xfId="340" applyFont="1" applyFill="1" applyBorder="1" applyAlignment="1">
      <alignment horizontal="right" vertical="center" wrapText="1"/>
    </xf>
    <xf numFmtId="2" fontId="122" fillId="28" borderId="0" xfId="340" applyNumberFormat="1" applyFont="1" applyFill="1" applyBorder="1" applyAlignment="1">
      <alignment horizontal="center" vertical="center" wrapText="1"/>
    </xf>
    <xf numFmtId="0" fontId="120" fillId="28" borderId="36" xfId="340" applyFont="1" applyFill="1" applyBorder="1" applyAlignment="1">
      <alignment vertical="center"/>
    </xf>
    <xf numFmtId="164" fontId="122" fillId="52" borderId="37" xfId="340" applyNumberFormat="1" applyFont="1" applyFill="1" applyBorder="1" applyAlignment="1">
      <alignment horizontal="center" vertical="center" wrapText="1"/>
    </xf>
    <xf numFmtId="2" fontId="122" fillId="28" borderId="39" xfId="340" applyNumberFormat="1" applyFont="1" applyFill="1" applyBorder="1" applyAlignment="1">
      <alignment horizontal="center" vertical="center" wrapText="1"/>
    </xf>
    <xf numFmtId="0" fontId="122" fillId="28" borderId="44" xfId="0" applyFont="1" applyFill="1" applyBorder="1" applyAlignment="1">
      <alignment horizontal="right"/>
    </xf>
    <xf numFmtId="164" fontId="122" fillId="54" borderId="59" xfId="2" applyNumberFormat="1" applyFont="1" applyFill="1" applyBorder="1" applyAlignment="1">
      <alignment horizontal="center" vertical="center"/>
    </xf>
    <xf numFmtId="0" fontId="120" fillId="52" borderId="0" xfId="340" applyFont="1" applyFill="1" applyAlignment="1">
      <alignment horizontal="right"/>
    </xf>
    <xf numFmtId="164" fontId="122" fillId="52" borderId="44" xfId="2" applyNumberFormat="1" applyFont="1" applyFill="1" applyBorder="1" applyAlignment="1">
      <alignment horizontal="right"/>
    </xf>
    <xf numFmtId="164" fontId="75" fillId="28" borderId="0" xfId="340" applyNumberFormat="1" applyFont="1" applyFill="1" applyBorder="1" applyAlignment="1">
      <alignment horizontal="right" wrapText="1"/>
    </xf>
    <xf numFmtId="164" fontId="75" fillId="28" borderId="0" xfId="340" applyNumberFormat="1" applyFont="1" applyFill="1" applyBorder="1" applyAlignment="1">
      <alignment horizontal="left" indent="1"/>
    </xf>
    <xf numFmtId="164" fontId="75" fillId="28" borderId="0" xfId="340" applyNumberFormat="1" applyFont="1" applyFill="1" applyBorder="1" applyAlignment="1">
      <alignment horizontal="left" wrapText="1" indent="1"/>
    </xf>
    <xf numFmtId="164" fontId="120" fillId="28" borderId="0" xfId="340" applyNumberFormat="1" applyFont="1" applyFill="1" applyBorder="1" applyAlignment="1">
      <alignment horizontal="right"/>
    </xf>
    <xf numFmtId="0" fontId="120" fillId="52" borderId="0" xfId="340" applyFont="1" applyFill="1" applyBorder="1" applyAlignment="1">
      <alignment horizontal="right"/>
    </xf>
    <xf numFmtId="164" fontId="122" fillId="28" borderId="0" xfId="0" applyNumberFormat="1" applyFont="1" applyFill="1" applyBorder="1" applyAlignment="1">
      <alignment horizontal="left" vertical="center" indent="1"/>
    </xf>
    <xf numFmtId="0" fontId="120" fillId="52" borderId="0" xfId="340" applyFont="1" applyFill="1"/>
    <xf numFmtId="2" fontId="122" fillId="28" borderId="44" xfId="340" applyNumberFormat="1" applyFont="1" applyFill="1" applyBorder="1" applyAlignment="1">
      <alignment horizontal="right" vertical="center"/>
    </xf>
    <xf numFmtId="164" fontId="122" fillId="28" borderId="0" xfId="340" applyNumberFormat="1" applyFont="1" applyFill="1" applyBorder="1" applyAlignment="1">
      <alignment horizontal="center" vertical="center"/>
    </xf>
    <xf numFmtId="164" fontId="122" fillId="28" borderId="0" xfId="358" applyNumberFormat="1" applyFont="1" applyFill="1" applyBorder="1" applyAlignment="1">
      <alignment horizontal="center" vertical="center"/>
    </xf>
    <xf numFmtId="164" fontId="75" fillId="28" borderId="0" xfId="340" applyNumberFormat="1" applyFont="1" applyFill="1" applyBorder="1" applyAlignment="1">
      <alignment horizontal="center" vertical="center"/>
    </xf>
    <xf numFmtId="164" fontId="120" fillId="28" borderId="0" xfId="340" applyNumberFormat="1" applyFont="1" applyFill="1"/>
    <xf numFmtId="164" fontId="123" fillId="28" borderId="0" xfId="2" applyNumberFormat="1" applyFont="1" applyFill="1" applyBorder="1" applyAlignment="1">
      <alignment horizontal="center" vertical="center"/>
    </xf>
    <xf numFmtId="2" fontId="122" fillId="54" borderId="44" xfId="340" applyNumberFormat="1" applyFont="1" applyFill="1" applyBorder="1" applyAlignment="1">
      <alignment horizontal="right" vertical="center"/>
    </xf>
    <xf numFmtId="164" fontId="122" fillId="54" borderId="0" xfId="340" applyNumberFormat="1" applyFont="1" applyFill="1" applyBorder="1" applyAlignment="1">
      <alignment horizontal="center" vertical="center"/>
    </xf>
    <xf numFmtId="164" fontId="122" fillId="54" borderId="0" xfId="2" applyNumberFormat="1" applyFont="1" applyFill="1" applyBorder="1" applyAlignment="1">
      <alignment horizontal="center" vertical="center"/>
    </xf>
    <xf numFmtId="164" fontId="75" fillId="54" borderId="0" xfId="340" applyNumberFormat="1" applyFont="1" applyFill="1" applyBorder="1" applyAlignment="1">
      <alignment horizontal="center" vertical="center"/>
    </xf>
    <xf numFmtId="0" fontId="120" fillId="54" borderId="36" xfId="340" applyFont="1" applyFill="1" applyBorder="1" applyAlignment="1">
      <alignment vertical="center"/>
    </xf>
    <xf numFmtId="164" fontId="120" fillId="54" borderId="0" xfId="340" applyNumberFormat="1" applyFont="1" applyFill="1"/>
    <xf numFmtId="164" fontId="75" fillId="54" borderId="0" xfId="340" applyNumberFormat="1" applyFont="1" applyFill="1" applyBorder="1" applyAlignment="1">
      <alignment horizontal="right" wrapText="1"/>
    </xf>
    <xf numFmtId="0" fontId="120" fillId="54" borderId="0" xfId="340" applyFont="1" applyFill="1" applyBorder="1"/>
    <xf numFmtId="164" fontId="75" fillId="54" borderId="0" xfId="340" applyNumberFormat="1" applyFont="1" applyFill="1" applyBorder="1" applyAlignment="1">
      <alignment horizontal="left" indent="1"/>
    </xf>
    <xf numFmtId="164" fontId="122" fillId="54" borderId="0" xfId="0" applyNumberFormat="1" applyFont="1" applyFill="1" applyBorder="1" applyAlignment="1">
      <alignment horizontal="left" vertical="center" indent="1"/>
    </xf>
    <xf numFmtId="164" fontId="120" fillId="54" borderId="0" xfId="340" applyNumberFormat="1" applyFont="1" applyFill="1" applyBorder="1" applyAlignment="1">
      <alignment horizontal="right"/>
    </xf>
    <xf numFmtId="0" fontId="120" fillId="54" borderId="0" xfId="340" applyFont="1" applyFill="1"/>
    <xf numFmtId="164" fontId="120" fillId="54" borderId="0" xfId="340" applyNumberFormat="1" applyFont="1" applyFill="1" applyBorder="1"/>
    <xf numFmtId="164" fontId="122" fillId="54" borderId="0" xfId="340" applyNumberFormat="1" applyFont="1" applyFill="1" applyBorder="1" applyAlignment="1">
      <alignment horizontal="right" wrapText="1"/>
    </xf>
    <xf numFmtId="164" fontId="122" fillId="54" borderId="0" xfId="340" applyNumberFormat="1" applyFont="1" applyFill="1" applyBorder="1"/>
    <xf numFmtId="164" fontId="122" fillId="54" borderId="0" xfId="340" applyNumberFormat="1" applyFont="1" applyFill="1" applyBorder="1" applyAlignment="1">
      <alignment horizontal="left" indent="1"/>
    </xf>
    <xf numFmtId="164" fontId="122" fillId="54" borderId="0" xfId="340" applyNumberFormat="1" applyFont="1" applyFill="1" applyBorder="1" applyAlignment="1">
      <alignment horizontal="left" vertical="center" wrapText="1" indent="1"/>
    </xf>
    <xf numFmtId="0" fontId="121" fillId="54" borderId="0" xfId="340" applyFont="1" applyFill="1"/>
    <xf numFmtId="164" fontId="122" fillId="54" borderId="0" xfId="358" applyNumberFormat="1" applyFont="1" applyFill="1" applyBorder="1" applyAlignment="1">
      <alignment horizontal="center" vertical="center"/>
    </xf>
    <xf numFmtId="0" fontId="121" fillId="54" borderId="36" xfId="340" applyFont="1" applyFill="1" applyBorder="1" applyAlignment="1">
      <alignment vertical="center"/>
    </xf>
    <xf numFmtId="164" fontId="124" fillId="54" borderId="0" xfId="340" applyNumberFormat="1" applyFont="1" applyFill="1" applyBorder="1"/>
    <xf numFmtId="164" fontId="125" fillId="54" borderId="0" xfId="340" applyNumberFormat="1" applyFont="1" applyFill="1" applyBorder="1" applyAlignment="1">
      <alignment horizontal="left" indent="1"/>
    </xf>
    <xf numFmtId="164" fontId="126" fillId="54" borderId="0" xfId="340" applyNumberFormat="1" applyFont="1" applyFill="1" applyBorder="1" applyAlignment="1">
      <alignment horizontal="left" indent="1"/>
    </xf>
    <xf numFmtId="164" fontId="125" fillId="54" borderId="0" xfId="340" applyNumberFormat="1" applyFont="1" applyFill="1" applyBorder="1" applyAlignment="1">
      <alignment horizontal="left" vertical="center" wrapText="1" indent="1"/>
    </xf>
    <xf numFmtId="1" fontId="121" fillId="54" borderId="36" xfId="340" applyNumberFormat="1" applyFont="1" applyFill="1" applyBorder="1" applyAlignment="1">
      <alignment vertical="center"/>
    </xf>
    <xf numFmtId="2" fontId="122" fillId="54" borderId="37" xfId="340" applyNumberFormat="1" applyFont="1" applyFill="1" applyBorder="1" applyAlignment="1">
      <alignment horizontal="right" vertical="center"/>
    </xf>
    <xf numFmtId="164" fontId="122" fillId="54" borderId="37" xfId="2" applyNumberFormat="1" applyFont="1" applyFill="1" applyBorder="1" applyAlignment="1">
      <alignment horizontal="center" vertical="center"/>
    </xf>
    <xf numFmtId="2" fontId="122" fillId="54" borderId="99" xfId="340" applyNumberFormat="1" applyFont="1" applyFill="1" applyBorder="1" applyAlignment="1">
      <alignment horizontal="right" vertical="center"/>
    </xf>
    <xf numFmtId="164" fontId="122" fillId="28" borderId="100" xfId="2" applyNumberFormat="1" applyFont="1" applyFill="1" applyBorder="1" applyAlignment="1">
      <alignment horizontal="center" vertical="center"/>
    </xf>
    <xf numFmtId="164" fontId="122" fillId="54" borderId="39" xfId="2" applyNumberFormat="1" applyFont="1" applyFill="1" applyBorder="1" applyAlignment="1">
      <alignment horizontal="center" vertical="center"/>
    </xf>
    <xf numFmtId="2" fontId="127" fillId="54" borderId="97" xfId="340" applyNumberFormat="1" applyFont="1" applyFill="1" applyBorder="1" applyAlignment="1">
      <alignment horizontal="right" vertical="center"/>
    </xf>
    <xf numFmtId="164" fontId="128" fillId="54" borderId="98" xfId="2" applyNumberFormat="1" applyFont="1" applyFill="1" applyBorder="1" applyAlignment="1">
      <alignment horizontal="center" vertical="center"/>
    </xf>
    <xf numFmtId="164" fontId="122" fillId="54" borderId="98" xfId="2" applyNumberFormat="1" applyFont="1" applyFill="1" applyBorder="1" applyAlignment="1">
      <alignment horizontal="center" vertical="center"/>
    </xf>
    <xf numFmtId="164" fontId="122" fillId="54" borderId="98" xfId="340" applyNumberFormat="1" applyFont="1" applyFill="1" applyBorder="1" applyAlignment="1">
      <alignment horizontal="center" vertical="center"/>
    </xf>
    <xf numFmtId="1" fontId="121" fillId="54" borderId="39" xfId="340" applyNumberFormat="1" applyFont="1" applyFill="1" applyBorder="1" applyAlignment="1">
      <alignment vertical="center"/>
    </xf>
    <xf numFmtId="164" fontId="128" fillId="54" borderId="98" xfId="340" applyNumberFormat="1" applyFont="1" applyFill="1" applyBorder="1" applyAlignment="1">
      <alignment horizontal="center" vertical="center"/>
    </xf>
    <xf numFmtId="2" fontId="128" fillId="54" borderId="94" xfId="340" applyNumberFormat="1" applyFont="1" applyFill="1" applyBorder="1" applyAlignment="1">
      <alignment horizontal="right" vertical="center"/>
    </xf>
    <xf numFmtId="164" fontId="128" fillId="28" borderId="33" xfId="2" applyNumberFormat="1" applyFont="1" applyFill="1" applyBorder="1" applyAlignment="1">
      <alignment horizontal="center" vertical="center"/>
    </xf>
    <xf numFmtId="164" fontId="128" fillId="54" borderId="33" xfId="2" applyNumberFormat="1" applyFont="1" applyFill="1" applyBorder="1" applyAlignment="1">
      <alignment horizontal="center" vertical="center"/>
    </xf>
    <xf numFmtId="164" fontId="128" fillId="54" borderId="33" xfId="340" applyNumberFormat="1" applyFont="1" applyFill="1" applyBorder="1" applyAlignment="1">
      <alignment horizontal="center" vertical="center" wrapText="1"/>
    </xf>
    <xf numFmtId="164" fontId="128" fillId="54" borderId="33" xfId="340" applyNumberFormat="1" applyFont="1" applyFill="1" applyBorder="1" applyAlignment="1">
      <alignment horizontal="center" vertical="center"/>
    </xf>
    <xf numFmtId="164" fontId="128" fillId="54" borderId="95" xfId="340" applyNumberFormat="1" applyFont="1" applyFill="1" applyBorder="1" applyAlignment="1">
      <alignment horizontal="center" vertical="center"/>
    </xf>
    <xf numFmtId="164" fontId="128" fillId="54" borderId="96" xfId="340" applyNumberFormat="1" applyFont="1" applyFill="1" applyBorder="1" applyAlignment="1">
      <alignment horizontal="center" vertical="center"/>
    </xf>
    <xf numFmtId="2" fontId="128" fillId="54" borderId="44" xfId="340" applyNumberFormat="1" applyFont="1" applyFill="1" applyBorder="1" applyAlignment="1">
      <alignment horizontal="right" vertical="center"/>
    </xf>
    <xf numFmtId="164" fontId="128" fillId="28" borderId="0" xfId="2" applyNumberFormat="1" applyFont="1" applyFill="1" applyBorder="1" applyAlignment="1">
      <alignment horizontal="center" vertical="center"/>
    </xf>
    <xf numFmtId="164" fontId="128" fillId="54" borderId="0" xfId="2" applyNumberFormat="1" applyFont="1" applyFill="1" applyBorder="1" applyAlignment="1">
      <alignment horizontal="center" vertical="center"/>
    </xf>
    <xf numFmtId="164" fontId="128" fillId="54" borderId="0" xfId="340" applyNumberFormat="1" applyFont="1" applyFill="1" applyBorder="1" applyAlignment="1">
      <alignment horizontal="center" vertical="center" wrapText="1"/>
    </xf>
    <xf numFmtId="164" fontId="128" fillId="54" borderId="0" xfId="340" applyNumberFormat="1" applyFont="1" applyFill="1" applyBorder="1" applyAlignment="1">
      <alignment horizontal="center" vertical="center"/>
    </xf>
    <xf numFmtId="164" fontId="128" fillId="54" borderId="59" xfId="340" applyNumberFormat="1" applyFont="1" applyFill="1" applyBorder="1" applyAlignment="1">
      <alignment horizontal="center" vertical="center"/>
    </xf>
    <xf numFmtId="2" fontId="128" fillId="54" borderId="55" xfId="340" applyNumberFormat="1" applyFont="1" applyFill="1" applyBorder="1" applyAlignment="1">
      <alignment horizontal="right" vertical="center"/>
    </xf>
    <xf numFmtId="2" fontId="128" fillId="54" borderId="0" xfId="340" applyNumberFormat="1" applyFont="1" applyFill="1" applyBorder="1" applyAlignment="1">
      <alignment horizontal="right" vertical="center"/>
    </xf>
    <xf numFmtId="164" fontId="128" fillId="54" borderId="37" xfId="340" applyNumberFormat="1" applyFont="1" applyFill="1" applyBorder="1" applyAlignment="1">
      <alignment horizontal="center" vertical="center"/>
    </xf>
    <xf numFmtId="164" fontId="128" fillId="54" borderId="39" xfId="340" applyNumberFormat="1" applyFont="1" applyFill="1" applyBorder="1" applyAlignment="1">
      <alignment horizontal="center" vertical="center"/>
    </xf>
    <xf numFmtId="2" fontId="128" fillId="54" borderId="57" xfId="340" applyNumberFormat="1" applyFont="1" applyFill="1" applyBorder="1" applyAlignment="1">
      <alignment horizontal="right" vertical="center"/>
    </xf>
    <xf numFmtId="164" fontId="128" fillId="28" borderId="57" xfId="2" applyNumberFormat="1" applyFont="1" applyFill="1" applyBorder="1" applyAlignment="1">
      <alignment horizontal="center" vertical="center"/>
    </xf>
    <xf numFmtId="164" fontId="128" fillId="54" borderId="57" xfId="2" applyNumberFormat="1" applyFont="1" applyFill="1" applyBorder="1" applyAlignment="1">
      <alignment horizontal="center" vertical="center"/>
    </xf>
    <xf numFmtId="164" fontId="128" fillId="54" borderId="57" xfId="340" applyNumberFormat="1" applyFont="1" applyFill="1" applyBorder="1" applyAlignment="1">
      <alignment horizontal="center" vertical="center" wrapText="1"/>
    </xf>
    <xf numFmtId="164" fontId="128" fillId="54" borderId="57" xfId="340" applyNumberFormat="1" applyFont="1" applyFill="1" applyBorder="1" applyAlignment="1">
      <alignment horizontal="center" vertical="center"/>
    </xf>
    <xf numFmtId="164" fontId="128" fillId="54" borderId="86" xfId="340" applyNumberFormat="1" applyFont="1" applyFill="1" applyBorder="1" applyAlignment="1">
      <alignment horizontal="center" vertical="center"/>
    </xf>
    <xf numFmtId="164" fontId="128" fillId="54" borderId="87" xfId="340" applyNumberFormat="1" applyFont="1" applyFill="1" applyBorder="1" applyAlignment="1">
      <alignment horizontal="center" vertical="center"/>
    </xf>
    <xf numFmtId="164" fontId="128" fillId="54" borderId="60" xfId="340" applyNumberFormat="1" applyFont="1" applyFill="1" applyBorder="1" applyAlignment="1">
      <alignment horizontal="center" vertical="center"/>
    </xf>
    <xf numFmtId="2" fontId="122" fillId="54" borderId="44" xfId="2" applyNumberFormat="1" applyFont="1" applyFill="1" applyBorder="1" applyAlignment="1">
      <alignment horizontal="left" vertical="top" wrapText="1"/>
    </xf>
    <xf numFmtId="0" fontId="122" fillId="54" borderId="85" xfId="0" applyFont="1" applyFill="1" applyBorder="1" applyAlignment="1">
      <alignment vertical="center"/>
    </xf>
    <xf numFmtId="0" fontId="122" fillId="54" borderId="0" xfId="0" applyFont="1" applyFill="1" applyBorder="1" applyAlignment="1">
      <alignment vertical="center"/>
    </xf>
    <xf numFmtId="0" fontId="122" fillId="54" borderId="39" xfId="0" applyFont="1" applyFill="1" applyBorder="1" applyAlignment="1">
      <alignment vertical="center"/>
    </xf>
    <xf numFmtId="0" fontId="120" fillId="54" borderId="61" xfId="340" applyFont="1" applyFill="1" applyBorder="1"/>
    <xf numFmtId="0" fontId="102" fillId="54" borderId="63" xfId="0" applyFont="1" applyFill="1" applyBorder="1" applyAlignment="1">
      <alignment wrapText="1"/>
    </xf>
    <xf numFmtId="0" fontId="102" fillId="54" borderId="0" xfId="0" applyFont="1" applyFill="1" applyBorder="1" applyAlignment="1">
      <alignment wrapText="1"/>
    </xf>
    <xf numFmtId="0" fontId="102" fillId="54" borderId="59" xfId="0" applyFont="1" applyFill="1" applyBorder="1" applyAlignment="1">
      <alignment wrapText="1"/>
    </xf>
    <xf numFmtId="164" fontId="75" fillId="54" borderId="0" xfId="340" applyNumberFormat="1" applyFont="1" applyFill="1" applyBorder="1"/>
    <xf numFmtId="0" fontId="120" fillId="28" borderId="37" xfId="340" applyFont="1" applyFill="1" applyBorder="1"/>
    <xf numFmtId="0" fontId="2" fillId="0" borderId="0" xfId="0" applyFont="1" applyAlignment="1">
      <alignment vertical="center"/>
    </xf>
    <xf numFmtId="0" fontId="2" fillId="0" borderId="0" xfId="0" applyFont="1" applyAlignment="1">
      <alignment vertical="center"/>
    </xf>
    <xf numFmtId="0" fontId="120" fillId="28" borderId="59" xfId="340" applyFont="1" applyFill="1" applyBorder="1"/>
    <xf numFmtId="16" fontId="120" fillId="28" borderId="37" xfId="340" applyNumberFormat="1" applyFont="1" applyFill="1" applyBorder="1"/>
    <xf numFmtId="0" fontId="122" fillId="28" borderId="0" xfId="0" applyFont="1" applyFill="1" applyBorder="1" applyAlignment="1">
      <alignment vertical="center"/>
    </xf>
    <xf numFmtId="0" fontId="120" fillId="28" borderId="39" xfId="340" applyFont="1" applyFill="1" applyBorder="1"/>
    <xf numFmtId="16" fontId="120" fillId="28" borderId="46" xfId="340" applyNumberFormat="1" applyFont="1" applyFill="1" applyBorder="1"/>
    <xf numFmtId="0" fontId="122" fillId="52" borderId="47" xfId="0" applyFont="1" applyFill="1" applyBorder="1" applyAlignment="1">
      <alignment vertical="center"/>
    </xf>
    <xf numFmtId="0" fontId="120" fillId="28" borderId="47" xfId="340" applyFont="1" applyFill="1" applyBorder="1"/>
    <xf numFmtId="0" fontId="120" fillId="28" borderId="48" xfId="340" applyFont="1" applyFill="1" applyBorder="1"/>
    <xf numFmtId="16" fontId="120" fillId="28" borderId="0" xfId="340" applyNumberFormat="1" applyFont="1" applyFill="1"/>
    <xf numFmtId="164" fontId="113" fillId="51" borderId="50" xfId="2" applyNumberFormat="1" applyFont="1" applyFill="1" applyBorder="1" applyAlignment="1">
      <alignment horizontal="center" vertical="top" wrapText="1"/>
    </xf>
    <xf numFmtId="2" fontId="122" fillId="28" borderId="36" xfId="340" applyNumberFormat="1" applyFont="1" applyFill="1" applyBorder="1" applyAlignment="1">
      <alignment horizontal="right" wrapText="1"/>
    </xf>
    <xf numFmtId="164" fontId="113" fillId="51" borderId="37" xfId="2" applyNumberFormat="1" applyFont="1" applyFill="1" applyBorder="1" applyAlignment="1">
      <alignment vertical="top" wrapText="1"/>
    </xf>
    <xf numFmtId="164" fontId="113" fillId="51" borderId="0" xfId="2" applyNumberFormat="1" applyFont="1" applyFill="1" applyBorder="1" applyAlignment="1">
      <alignment vertical="top" wrapText="1"/>
    </xf>
    <xf numFmtId="164" fontId="113" fillId="51" borderId="59" xfId="2" applyNumberFormat="1" applyFont="1" applyFill="1" applyBorder="1" applyAlignment="1">
      <alignment vertical="top" wrapText="1"/>
    </xf>
    <xf numFmtId="0" fontId="120" fillId="52" borderId="0" xfId="340" applyFont="1" applyFill="1" applyAlignment="1">
      <alignment vertical="center"/>
    </xf>
    <xf numFmtId="0" fontId="120" fillId="51" borderId="37" xfId="340" applyFont="1" applyFill="1" applyBorder="1" applyAlignment="1">
      <alignment vertical="center" wrapText="1"/>
    </xf>
    <xf numFmtId="0" fontId="120" fillId="51" borderId="59" xfId="340" applyFont="1" applyFill="1" applyBorder="1" applyAlignment="1">
      <alignment vertical="center" wrapText="1"/>
    </xf>
    <xf numFmtId="0" fontId="120" fillId="54" borderId="0" xfId="340" applyFont="1" applyFill="1" applyAlignment="1">
      <alignment vertical="center"/>
    </xf>
    <xf numFmtId="0" fontId="120" fillId="51" borderId="37" xfId="340" applyFont="1" applyFill="1" applyBorder="1" applyAlignment="1">
      <alignment horizontal="center" vertical="center" wrapText="1"/>
    </xf>
    <xf numFmtId="0" fontId="120" fillId="51" borderId="0" xfId="340" applyFont="1" applyFill="1" applyBorder="1" applyAlignment="1">
      <alignment horizontal="center" vertical="center" wrapText="1"/>
    </xf>
    <xf numFmtId="0" fontId="120" fillId="51" borderId="59" xfId="340" applyFont="1" applyFill="1" applyBorder="1" applyAlignment="1">
      <alignment horizontal="center" vertical="center" wrapText="1"/>
    </xf>
    <xf numFmtId="0" fontId="120" fillId="53" borderId="0" xfId="340" applyFont="1" applyFill="1" applyAlignment="1">
      <alignment horizontal="center"/>
    </xf>
    <xf numFmtId="164" fontId="122" fillId="53" borderId="42" xfId="2" applyNumberFormat="1" applyFont="1" applyFill="1" applyBorder="1" applyAlignment="1">
      <alignment horizontal="center" wrapText="1"/>
    </xf>
    <xf numFmtId="2" fontId="122" fillId="53" borderId="38" xfId="340" applyNumberFormat="1" applyFont="1" applyFill="1" applyBorder="1" applyAlignment="1">
      <alignment horizontal="center" wrapText="1"/>
    </xf>
    <xf numFmtId="2" fontId="75" fillId="53" borderId="64" xfId="340" applyNumberFormat="1" applyFont="1" applyFill="1" applyBorder="1" applyAlignment="1">
      <alignment horizontal="center" wrapText="1"/>
    </xf>
    <xf numFmtId="0" fontId="75" fillId="53" borderId="38" xfId="340" applyFont="1" applyFill="1" applyBorder="1" applyAlignment="1">
      <alignment horizontal="center" wrapText="1"/>
    </xf>
    <xf numFmtId="2" fontId="75" fillId="53" borderId="38" xfId="340" applyNumberFormat="1" applyFont="1" applyFill="1" applyBorder="1" applyAlignment="1">
      <alignment horizontal="center" wrapText="1"/>
    </xf>
    <xf numFmtId="2" fontId="75" fillId="53" borderId="41" xfId="340" applyNumberFormat="1" applyFont="1" applyFill="1" applyBorder="1" applyAlignment="1">
      <alignment horizontal="center" wrapText="1"/>
    </xf>
    <xf numFmtId="2" fontId="122" fillId="54" borderId="36" xfId="340" applyNumberFormat="1" applyFont="1" applyFill="1" applyBorder="1" applyAlignment="1">
      <alignment horizontal="right" wrapText="1"/>
    </xf>
    <xf numFmtId="2" fontId="75" fillId="53" borderId="42" xfId="340" applyNumberFormat="1" applyFont="1" applyFill="1" applyBorder="1" applyAlignment="1">
      <alignment horizontal="center" wrapText="1"/>
    </xf>
    <xf numFmtId="2" fontId="75" fillId="53" borderId="78" xfId="340" applyNumberFormat="1" applyFont="1" applyFill="1" applyBorder="1" applyAlignment="1">
      <alignment horizontal="center" wrapText="1"/>
    </xf>
    <xf numFmtId="0" fontId="120" fillId="54" borderId="0" xfId="340" applyFont="1" applyFill="1" applyAlignment="1">
      <alignment horizontal="center"/>
    </xf>
    <xf numFmtId="0" fontId="122" fillId="28" borderId="44" xfId="0" quotePrefix="1" applyFont="1" applyFill="1" applyBorder="1" applyAlignment="1">
      <alignment horizontal="right"/>
    </xf>
    <xf numFmtId="2" fontId="122" fillId="28" borderId="36" xfId="340" applyNumberFormat="1" applyFont="1" applyFill="1" applyBorder="1" applyAlignment="1">
      <alignment horizontal="right" vertical="center" wrapText="1"/>
    </xf>
    <xf numFmtId="164" fontId="75" fillId="52" borderId="88" xfId="340" applyNumberFormat="1" applyFont="1" applyFill="1" applyBorder="1" applyAlignment="1">
      <alignment horizontal="center" vertical="center" wrapText="1"/>
    </xf>
    <xf numFmtId="0" fontId="120" fillId="54" borderId="0" xfId="340" applyFont="1" applyFill="1" applyAlignment="1">
      <alignment horizontal="right"/>
    </xf>
    <xf numFmtId="164" fontId="75" fillId="52" borderId="59" xfId="340" applyNumberFormat="1" applyFont="1" applyFill="1" applyBorder="1" applyAlignment="1">
      <alignment horizontal="center" vertical="center" wrapText="1"/>
    </xf>
    <xf numFmtId="164" fontId="122" fillId="52" borderId="36" xfId="340" applyNumberFormat="1" applyFont="1" applyFill="1" applyBorder="1" applyAlignment="1">
      <alignment horizontal="center" vertical="center" wrapText="1"/>
    </xf>
    <xf numFmtId="164" fontId="122" fillId="28" borderId="36" xfId="340" applyNumberFormat="1" applyFont="1" applyFill="1" applyBorder="1" applyAlignment="1">
      <alignment horizontal="center" vertical="center"/>
    </xf>
    <xf numFmtId="164" fontId="75" fillId="0" borderId="0" xfId="340" applyNumberFormat="1" applyFont="1" applyFill="1" applyBorder="1" applyAlignment="1">
      <alignment horizontal="center" vertical="center" wrapText="1"/>
    </xf>
    <xf numFmtId="164" fontId="122" fillId="54" borderId="36" xfId="340" applyNumberFormat="1" applyFont="1" applyFill="1" applyBorder="1" applyAlignment="1">
      <alignment horizontal="center" vertical="center"/>
    </xf>
    <xf numFmtId="164" fontId="122" fillId="54" borderId="39" xfId="340" applyNumberFormat="1" applyFont="1" applyFill="1" applyBorder="1" applyAlignment="1">
      <alignment horizontal="center" vertical="center"/>
    </xf>
    <xf numFmtId="164" fontId="122" fillId="28" borderId="59" xfId="2" applyNumberFormat="1" applyFont="1" applyFill="1" applyBorder="1" applyAlignment="1">
      <alignment horizontal="center" vertical="center"/>
    </xf>
    <xf numFmtId="164" fontId="122" fillId="28" borderId="37" xfId="2" applyNumberFormat="1" applyFont="1" applyFill="1" applyBorder="1" applyAlignment="1">
      <alignment horizontal="center" vertical="center"/>
    </xf>
    <xf numFmtId="2" fontId="122" fillId="54" borderId="0" xfId="340" applyNumberFormat="1" applyFont="1" applyFill="1" applyBorder="1" applyAlignment="1">
      <alignment horizontal="right" vertical="center"/>
    </xf>
    <xf numFmtId="164" fontId="122" fillId="52" borderId="59" xfId="340" applyNumberFormat="1" applyFont="1" applyFill="1" applyBorder="1" applyAlignment="1">
      <alignment horizontal="center" vertical="center" wrapText="1"/>
    </xf>
    <xf numFmtId="2" fontId="127" fillId="54" borderId="44" xfId="340" applyNumberFormat="1" applyFont="1" applyFill="1" applyBorder="1" applyAlignment="1">
      <alignment horizontal="right" vertical="center"/>
    </xf>
    <xf numFmtId="164" fontId="122" fillId="28" borderId="39" xfId="2" applyNumberFormat="1" applyFont="1" applyFill="1" applyBorder="1" applyAlignment="1">
      <alignment horizontal="center" vertical="center"/>
    </xf>
    <xf numFmtId="164" fontId="122" fillId="52" borderId="97" xfId="340" applyNumberFormat="1" applyFont="1" applyFill="1" applyBorder="1" applyAlignment="1">
      <alignment horizontal="center" vertical="center" wrapText="1"/>
    </xf>
    <xf numFmtId="164" fontId="128" fillId="52" borderId="98" xfId="340" applyNumberFormat="1" applyFont="1" applyFill="1" applyBorder="1" applyAlignment="1">
      <alignment horizontal="center" vertical="center" wrapText="1"/>
    </xf>
    <xf numFmtId="164" fontId="122" fillId="52" borderId="101" xfId="340" applyNumberFormat="1" applyFont="1" applyFill="1" applyBorder="1" applyAlignment="1">
      <alignment horizontal="center" vertical="center" wrapText="1"/>
    </xf>
    <xf numFmtId="2" fontId="124" fillId="54" borderId="94" xfId="340" applyNumberFormat="1" applyFont="1" applyFill="1" applyBorder="1" applyAlignment="1">
      <alignment horizontal="right" vertical="center"/>
    </xf>
    <xf numFmtId="164" fontId="128" fillId="28" borderId="107" xfId="2" applyNumberFormat="1" applyFont="1" applyFill="1" applyBorder="1" applyAlignment="1">
      <alignment horizontal="center" vertical="center"/>
    </xf>
    <xf numFmtId="164" fontId="128" fillId="28" borderId="95" xfId="2" applyNumberFormat="1" applyFont="1" applyFill="1" applyBorder="1" applyAlignment="1">
      <alignment horizontal="center" vertical="center"/>
    </xf>
    <xf numFmtId="164" fontId="128" fillId="52" borderId="0" xfId="340" applyNumberFormat="1" applyFont="1" applyFill="1" applyBorder="1" applyAlignment="1">
      <alignment horizontal="center" vertical="center" wrapText="1"/>
    </xf>
    <xf numFmtId="164" fontId="128" fillId="52" borderId="59" xfId="340" applyNumberFormat="1" applyFont="1" applyFill="1" applyBorder="1" applyAlignment="1">
      <alignment horizontal="center" vertical="center" wrapText="1"/>
    </xf>
    <xf numFmtId="2" fontId="124" fillId="54" borderId="44" xfId="340" applyNumberFormat="1" applyFont="1" applyFill="1" applyBorder="1" applyAlignment="1">
      <alignment horizontal="right" vertical="center"/>
    </xf>
    <xf numFmtId="164" fontId="128" fillId="28" borderId="85" xfId="2" applyNumberFormat="1" applyFont="1" applyFill="1" applyBorder="1" applyAlignment="1">
      <alignment horizontal="center" vertical="center"/>
    </xf>
    <xf numFmtId="164" fontId="128" fillId="28" borderId="39" xfId="2" applyNumberFormat="1" applyFont="1" applyFill="1" applyBorder="1" applyAlignment="1">
      <alignment horizontal="center" vertical="center"/>
    </xf>
    <xf numFmtId="164" fontId="128" fillId="52" borderId="37" xfId="340" applyNumberFormat="1" applyFont="1" applyFill="1" applyBorder="1" applyAlignment="1">
      <alignment horizontal="center" vertical="center" wrapText="1"/>
    </xf>
    <xf numFmtId="2" fontId="124" fillId="54" borderId="89" xfId="340" applyNumberFormat="1" applyFont="1" applyFill="1" applyBorder="1" applyAlignment="1">
      <alignment horizontal="right" vertical="center"/>
    </xf>
    <xf numFmtId="164" fontId="128" fillId="28" borderId="90" xfId="2" applyNumberFormat="1" applyFont="1" applyFill="1" applyBorder="1" applyAlignment="1">
      <alignment horizontal="center" vertical="center"/>
    </xf>
    <xf numFmtId="164" fontId="128" fillId="28" borderId="86" xfId="2" applyNumberFormat="1" applyFont="1" applyFill="1" applyBorder="1" applyAlignment="1">
      <alignment horizontal="center" vertical="center"/>
    </xf>
    <xf numFmtId="164" fontId="128" fillId="52" borderId="87" xfId="340" applyNumberFormat="1" applyFont="1" applyFill="1" applyBorder="1" applyAlignment="1">
      <alignment horizontal="center" vertical="center" wrapText="1"/>
    </xf>
    <xf numFmtId="164" fontId="128" fillId="52" borderId="57" xfId="340" applyNumberFormat="1" applyFont="1" applyFill="1" applyBorder="1" applyAlignment="1">
      <alignment horizontal="center" vertical="center" wrapText="1"/>
    </xf>
    <xf numFmtId="164" fontId="128" fillId="52" borderId="60" xfId="340" applyNumberFormat="1" applyFont="1" applyFill="1" applyBorder="1" applyAlignment="1">
      <alignment horizontal="center" vertical="center" wrapText="1"/>
    </xf>
    <xf numFmtId="2" fontId="122" fillId="28" borderId="37" xfId="2" applyNumberFormat="1" applyFont="1" applyFill="1" applyBorder="1" applyAlignment="1">
      <alignment vertical="center" wrapText="1"/>
    </xf>
    <xf numFmtId="0" fontId="131" fillId="28" borderId="0" xfId="0" applyFont="1" applyFill="1" applyBorder="1" applyAlignment="1">
      <alignment vertical="center"/>
    </xf>
    <xf numFmtId="0" fontId="102" fillId="28" borderId="0" xfId="0" applyFont="1" applyFill="1" applyBorder="1" applyAlignment="1">
      <alignment vertical="center" wrapText="1"/>
    </xf>
    <xf numFmtId="0" fontId="102" fillId="28" borderId="59" xfId="0" applyFont="1" applyFill="1" applyBorder="1" applyAlignment="1">
      <alignment vertical="center" wrapText="1"/>
    </xf>
    <xf numFmtId="0" fontId="102" fillId="28" borderId="39" xfId="0" applyFont="1" applyFill="1" applyBorder="1" applyAlignment="1">
      <alignment vertical="center" wrapText="1"/>
    </xf>
    <xf numFmtId="0" fontId="75" fillId="28" borderId="0" xfId="340" applyFont="1" applyFill="1" applyBorder="1" applyAlignment="1">
      <alignment vertical="center"/>
    </xf>
    <xf numFmtId="0" fontId="75" fillId="28" borderId="46" xfId="340" applyFont="1" applyFill="1" applyBorder="1" applyAlignment="1">
      <alignment vertical="center"/>
    </xf>
    <xf numFmtId="0" fontId="102" fillId="52" borderId="47" xfId="0" applyFont="1" applyFill="1" applyBorder="1" applyAlignment="1">
      <alignment vertical="center" wrapText="1"/>
    </xf>
    <xf numFmtId="0" fontId="102" fillId="28" borderId="47" xfId="0" applyFont="1" applyFill="1" applyBorder="1" applyAlignment="1">
      <alignment vertical="center" wrapText="1"/>
    </xf>
    <xf numFmtId="0" fontId="102" fillId="52" borderId="48" xfId="0" applyFont="1" applyFill="1" applyBorder="1" applyAlignment="1">
      <alignment vertical="center" wrapText="1"/>
    </xf>
    <xf numFmtId="0" fontId="120" fillId="54" borderId="36" xfId="340" applyFont="1" applyFill="1" applyBorder="1"/>
    <xf numFmtId="164" fontId="113" fillId="54" borderId="0" xfId="2" applyNumberFormat="1" applyFont="1" applyFill="1" applyBorder="1" applyAlignment="1">
      <alignment horizontal="centerContinuous" vertical="top" wrapText="1"/>
    </xf>
    <xf numFmtId="0" fontId="120" fillId="54" borderId="0" xfId="340" applyFont="1" applyFill="1" applyBorder="1" applyAlignment="1">
      <alignment vertical="center" wrapText="1"/>
    </xf>
    <xf numFmtId="0" fontId="120" fillId="54" borderId="0" xfId="340" applyFont="1" applyFill="1" applyBorder="1" applyAlignment="1">
      <alignment horizontal="centerContinuous" vertical="center" wrapText="1"/>
    </xf>
    <xf numFmtId="0" fontId="120" fillId="54" borderId="0" xfId="340" applyFont="1" applyFill="1" applyBorder="1" applyAlignment="1">
      <alignment vertical="center"/>
    </xf>
    <xf numFmtId="0" fontId="120" fillId="51" borderId="67" xfId="0" applyFont="1" applyFill="1" applyBorder="1" applyAlignment="1">
      <alignment horizontal="center" vertical="center"/>
    </xf>
    <xf numFmtId="0" fontId="120" fillId="51" borderId="0" xfId="0" applyFont="1" applyFill="1" applyBorder="1" applyAlignment="1">
      <alignment horizontal="center" vertical="center" wrapText="1"/>
    </xf>
    <xf numFmtId="0" fontId="120" fillId="51" borderId="40" xfId="0" applyFont="1" applyFill="1" applyBorder="1" applyAlignment="1">
      <alignment horizontal="centerContinuous" vertical="center" wrapText="1"/>
    </xf>
    <xf numFmtId="0" fontId="120" fillId="54" borderId="0" xfId="340" applyFont="1" applyFill="1" applyBorder="1" applyAlignment="1">
      <alignment horizontal="left" vertical="center"/>
    </xf>
    <xf numFmtId="2" fontId="75" fillId="53" borderId="53" xfId="340" applyNumberFormat="1" applyFont="1" applyFill="1" applyBorder="1" applyAlignment="1">
      <alignment horizontal="center"/>
    </xf>
    <xf numFmtId="2" fontId="122" fillId="54" borderId="0" xfId="340" applyNumberFormat="1" applyFont="1" applyFill="1" applyBorder="1" applyAlignment="1">
      <alignment horizontal="center" wrapText="1"/>
    </xf>
    <xf numFmtId="0" fontId="75" fillId="54" borderId="0" xfId="340" applyFont="1" applyFill="1" applyBorder="1" applyAlignment="1">
      <alignment horizontal="center" wrapText="1"/>
    </xf>
    <xf numFmtId="0" fontId="120" fillId="54" borderId="0" xfId="340" applyFont="1" applyFill="1" applyBorder="1" applyAlignment="1">
      <alignment horizontal="center"/>
    </xf>
    <xf numFmtId="0" fontId="75" fillId="54" borderId="0" xfId="340" applyFont="1" applyFill="1" applyBorder="1" applyAlignment="1">
      <alignment horizontal="center"/>
    </xf>
    <xf numFmtId="164" fontId="122" fillId="28" borderId="39" xfId="340" applyNumberFormat="1" applyFont="1" applyFill="1" applyBorder="1" applyAlignment="1">
      <alignment horizontal="center" vertical="center" wrapText="1"/>
    </xf>
    <xf numFmtId="0" fontId="75" fillId="54" borderId="0" xfId="340" applyFont="1" applyFill="1" applyBorder="1" applyAlignment="1">
      <alignment horizontal="right" wrapText="1"/>
    </xf>
    <xf numFmtId="0" fontId="120" fillId="54" borderId="0" xfId="340" applyFont="1" applyFill="1" applyBorder="1" applyAlignment="1">
      <alignment horizontal="right"/>
    </xf>
    <xf numFmtId="0" fontId="2" fillId="54" borderId="0" xfId="340" applyFont="1" applyFill="1" applyBorder="1" applyAlignment="1">
      <alignment horizontal="right" wrapText="1"/>
    </xf>
    <xf numFmtId="164" fontId="75" fillId="54" borderId="0" xfId="340" applyNumberFormat="1" applyFont="1" applyFill="1" applyBorder="1" applyAlignment="1">
      <alignment horizontal="left" wrapText="1" indent="1"/>
    </xf>
    <xf numFmtId="0" fontId="120" fillId="28" borderId="33" xfId="340" applyFont="1" applyFill="1" applyBorder="1"/>
    <xf numFmtId="0" fontId="122" fillId="54" borderId="36" xfId="340" applyFont="1" applyFill="1" applyBorder="1" applyAlignment="1">
      <alignment vertical="center"/>
    </xf>
    <xf numFmtId="2" fontId="122" fillId="28" borderId="37" xfId="340" applyNumberFormat="1" applyFont="1" applyFill="1" applyBorder="1" applyAlignment="1">
      <alignment horizontal="right" vertical="center"/>
    </xf>
    <xf numFmtId="164" fontId="122" fillId="28" borderId="36" xfId="2" applyNumberFormat="1" applyFont="1" applyFill="1" applyBorder="1" applyAlignment="1">
      <alignment horizontal="center" vertical="center"/>
    </xf>
    <xf numFmtId="0" fontId="120" fillId="54" borderId="84" xfId="340" applyFont="1" applyFill="1" applyBorder="1" applyAlignment="1">
      <alignment vertical="center"/>
    </xf>
    <xf numFmtId="2" fontId="122" fillId="28" borderId="102" xfId="340" applyNumberFormat="1" applyFont="1" applyFill="1" applyBorder="1" applyAlignment="1">
      <alignment horizontal="right" vertical="center"/>
    </xf>
    <xf numFmtId="164" fontId="122" fillId="28" borderId="58" xfId="2" applyNumberFormat="1" applyFont="1" applyFill="1" applyBorder="1" applyAlignment="1">
      <alignment horizontal="center" vertical="center"/>
    </xf>
    <xf numFmtId="164" fontId="122" fillId="28" borderId="103" xfId="2" applyNumberFormat="1" applyFont="1" applyFill="1" applyBorder="1" applyAlignment="1">
      <alignment horizontal="center" vertical="center"/>
    </xf>
    <xf numFmtId="0" fontId="120" fillId="54" borderId="37" xfId="340" applyFont="1" applyFill="1" applyBorder="1" applyAlignment="1">
      <alignment vertical="center"/>
    </xf>
    <xf numFmtId="164" fontId="122" fillId="28" borderId="104" xfId="340" applyNumberFormat="1" applyFont="1" applyFill="1" applyBorder="1" applyAlignment="1">
      <alignment horizontal="center" vertical="center" wrapText="1"/>
    </xf>
    <xf numFmtId="2" fontId="124" fillId="28" borderId="44" xfId="340" applyNumberFormat="1" applyFont="1" applyFill="1" applyBorder="1" applyAlignment="1">
      <alignment horizontal="right" vertical="center"/>
    </xf>
    <xf numFmtId="164" fontId="128" fillId="28" borderId="39" xfId="340" applyNumberFormat="1" applyFont="1" applyFill="1" applyBorder="1" applyAlignment="1">
      <alignment horizontal="center" vertical="center" wrapText="1"/>
    </xf>
    <xf numFmtId="2" fontId="124" fillId="28" borderId="37" xfId="340" applyNumberFormat="1" applyFont="1" applyFill="1" applyBorder="1" applyAlignment="1">
      <alignment horizontal="right" vertical="center"/>
    </xf>
    <xf numFmtId="2" fontId="124" fillId="28" borderId="87" xfId="340" applyNumberFormat="1" applyFont="1" applyFill="1" applyBorder="1" applyAlignment="1">
      <alignment horizontal="right" vertical="center"/>
    </xf>
    <xf numFmtId="2" fontId="122" fillId="28" borderId="37" xfId="2" applyNumberFormat="1" applyFont="1" applyFill="1" applyBorder="1" applyAlignment="1">
      <alignment horizontal="left" vertical="top" wrapText="1"/>
    </xf>
    <xf numFmtId="0" fontId="102" fillId="52" borderId="45" xfId="0" applyFont="1" applyFill="1" applyBorder="1" applyAlignment="1">
      <alignment wrapText="1"/>
    </xf>
    <xf numFmtId="164" fontId="120" fillId="28" borderId="0" xfId="340" applyNumberFormat="1" applyFont="1" applyFill="1" applyBorder="1"/>
    <xf numFmtId="2" fontId="122" fillId="54" borderId="79" xfId="340" applyNumberFormat="1" applyFont="1" applyFill="1" applyBorder="1" applyAlignment="1">
      <alignment horizontal="right" vertical="center"/>
    </xf>
    <xf numFmtId="2" fontId="122" fillId="54" borderId="63" xfId="340" applyNumberFormat="1" applyFont="1" applyFill="1" applyBorder="1" applyAlignment="1">
      <alignment horizontal="right" vertical="center"/>
    </xf>
    <xf numFmtId="164" fontId="122" fillId="54" borderId="59" xfId="358" applyNumberFormat="1" applyFont="1" applyFill="1" applyBorder="1" applyAlignment="1">
      <alignment horizontal="center" vertical="center"/>
    </xf>
    <xf numFmtId="2" fontId="122" fillId="54" borderId="105" xfId="340" applyNumberFormat="1" applyFont="1" applyFill="1" applyBorder="1" applyAlignment="1">
      <alignment horizontal="right" vertical="center"/>
    </xf>
    <xf numFmtId="164" fontId="122" fillId="54" borderId="106" xfId="358" applyNumberFormat="1" applyFont="1" applyFill="1" applyBorder="1" applyAlignment="1">
      <alignment horizontal="center" vertical="center"/>
    </xf>
    <xf numFmtId="164" fontId="122" fillId="54" borderId="108" xfId="358" applyNumberFormat="1" applyFont="1" applyFill="1" applyBorder="1" applyAlignment="1">
      <alignment horizontal="center" vertical="center"/>
    </xf>
    <xf numFmtId="2" fontId="128" fillId="54" borderId="79" xfId="340" applyNumberFormat="1" applyFont="1" applyFill="1" applyBorder="1" applyAlignment="1">
      <alignment horizontal="right" vertical="center"/>
    </xf>
    <xf numFmtId="164" fontId="128" fillId="28" borderId="59" xfId="2" applyNumberFormat="1" applyFont="1" applyFill="1" applyBorder="1" applyAlignment="1">
      <alignment horizontal="center" vertical="center"/>
    </xf>
    <xf numFmtId="2" fontId="128" fillId="54" borderId="63" xfId="340" applyNumberFormat="1" applyFont="1" applyFill="1" applyBorder="1" applyAlignment="1">
      <alignment horizontal="right" vertical="center"/>
    </xf>
    <xf numFmtId="2" fontId="128" fillId="54" borderId="80" xfId="340" applyNumberFormat="1" applyFont="1" applyFill="1" applyBorder="1" applyAlignment="1">
      <alignment horizontal="right" vertical="center"/>
    </xf>
    <xf numFmtId="164" fontId="128" fillId="28" borderId="60" xfId="2" applyNumberFormat="1" applyFont="1" applyFill="1" applyBorder="1" applyAlignment="1">
      <alignment horizontal="center" vertical="center"/>
    </xf>
    <xf numFmtId="2" fontId="122" fillId="54" borderId="79" xfId="2" applyNumberFormat="1" applyFont="1" applyFill="1" applyBorder="1" applyAlignment="1">
      <alignment horizontal="left" vertical="top" wrapText="1"/>
    </xf>
    <xf numFmtId="0" fontId="122" fillId="54" borderId="65" xfId="0" applyFont="1" applyFill="1" applyBorder="1" applyAlignment="1">
      <alignment vertical="center"/>
    </xf>
    <xf numFmtId="0" fontId="122" fillId="54" borderId="66" xfId="0" applyFont="1" applyFill="1" applyBorder="1" applyAlignment="1">
      <alignment vertical="center"/>
    </xf>
    <xf numFmtId="0" fontId="120" fillId="28" borderId="63" xfId="340" applyFont="1" applyFill="1" applyBorder="1"/>
    <xf numFmtId="0" fontId="2" fillId="0" borderId="0" xfId="0" applyFont="1" applyBorder="1" applyAlignment="1">
      <alignment vertical="center"/>
    </xf>
    <xf numFmtId="0" fontId="2" fillId="0" borderId="0" xfId="0" applyFont="1" applyBorder="1" applyAlignment="1">
      <alignment vertical="center"/>
    </xf>
    <xf numFmtId="0" fontId="122" fillId="54" borderId="0" xfId="0" applyFont="1" applyFill="1" applyBorder="1" applyAlignment="1">
      <alignment vertical="center"/>
    </xf>
    <xf numFmtId="0" fontId="2" fillId="54" borderId="0" xfId="0" applyFont="1" applyFill="1" applyBorder="1" applyAlignment="1">
      <alignment vertical="center"/>
    </xf>
    <xf numFmtId="0" fontId="120" fillId="54" borderId="59" xfId="340" applyFont="1" applyFill="1" applyBorder="1"/>
    <xf numFmtId="16" fontId="120" fillId="28" borderId="92" xfId="340" applyNumberFormat="1" applyFont="1" applyFill="1" applyBorder="1"/>
    <xf numFmtId="0" fontId="122" fillId="28" borderId="68" xfId="0" applyFont="1" applyFill="1" applyBorder="1" applyAlignment="1">
      <alignment vertical="center"/>
    </xf>
    <xf numFmtId="0" fontId="120" fillId="28" borderId="68" xfId="340" applyFont="1" applyFill="1" applyBorder="1"/>
    <xf numFmtId="0" fontId="120" fillId="28" borderId="93" xfId="340" applyFont="1" applyFill="1" applyBorder="1"/>
    <xf numFmtId="0" fontId="133" fillId="28" borderId="0" xfId="0" applyFont="1" applyFill="1"/>
    <xf numFmtId="0" fontId="99" fillId="28" borderId="0" xfId="0" applyFont="1" applyFill="1"/>
    <xf numFmtId="0" fontId="0" fillId="28" borderId="0" xfId="0" applyFont="1" applyFill="1"/>
    <xf numFmtId="0" fontId="134" fillId="28" borderId="17" xfId="0" applyFont="1" applyFill="1" applyBorder="1"/>
    <xf numFmtId="0" fontId="99"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35" fillId="28" borderId="35" xfId="0" applyFont="1" applyFill="1" applyBorder="1" applyAlignment="1">
      <alignment horizontal="left" wrapText="1"/>
    </xf>
    <xf numFmtId="0" fontId="0" fillId="28" borderId="2" xfId="0" applyFont="1" applyFill="1" applyBorder="1" applyAlignment="1">
      <alignment horizontal="left" wrapText="1"/>
    </xf>
    <xf numFmtId="0" fontId="0" fillId="28" borderId="34" xfId="0" applyFont="1" applyFill="1" applyBorder="1" applyAlignment="1">
      <alignment horizontal="left" wrapText="1"/>
    </xf>
    <xf numFmtId="0" fontId="0" fillId="0" borderId="52" xfId="0" applyFont="1" applyBorder="1" applyAlignment="1"/>
    <xf numFmtId="0" fontId="0" fillId="0" borderId="29" xfId="0" applyFont="1" applyBorder="1" applyAlignment="1"/>
    <xf numFmtId="0" fontId="0" fillId="0" borderId="7" xfId="0" applyFont="1" applyBorder="1" applyAlignment="1"/>
  </cellXfs>
  <cellStyles count="706">
    <cellStyle name="_x000a_386grabber=M" xfId="1"/>
    <cellStyle name="_x000a_386grabber=M 2" xfId="531"/>
    <cellStyle name="%" xfId="2"/>
    <cellStyle name="% 2" xfId="3"/>
    <cellStyle name="% 2 2" xfId="532"/>
    <cellStyle name="%_Fiscal Tables" xfId="4"/>
    <cellStyle name="%_Fiscal Tables 2" xfId="533"/>
    <cellStyle name="%_inc to ex AS12 EFOsupps" xfId="5"/>
    <cellStyle name="%_March-2012-Fiscal-Supplementary-Tables1(1)" xfId="6"/>
    <cellStyle name="%_March-2012-Fiscal-Supplementary-Tables1(1) 2" xfId="534"/>
    <cellStyle name="%_PEF Autumn2011" xfId="7"/>
    <cellStyle name="%_PEF Autumn2011 2" xfId="535"/>
    <cellStyle name="%_PEF FSBR2011" xfId="8"/>
    <cellStyle name="%_PEF FSBR2011 2" xfId="536"/>
    <cellStyle name="%_PEF FSBR2011 AA simplification" xfId="9"/>
    <cellStyle name="%_PEF FSBR2011 AA simplification 2" xfId="537"/>
    <cellStyle name="%_Scorecard" xfId="10"/>
    <cellStyle name="%_Scorecard 2" xfId="538"/>
    <cellStyle name="%_VAT refunds" xfId="11"/>
    <cellStyle name="%_VAT refunds 2" xfId="539"/>
    <cellStyle name="]_x000d__x000a_Zoomed=1_x000d__x000a_Row=0_x000d__x000a_Column=0_x000d__x000a_Height=0_x000d__x000a_Width=0_x000d__x000a_FontName=FoxFont_x000d__x000a_FontStyle=0_x000d__x000a_FontSize=9_x000d__x000a_PrtFontName=FoxPrin" xfId="12"/>
    <cellStyle name="]_x000d__x000a_Zoomed=1_x000d__x000a_Row=0_x000d__x000a_Column=0_x000d__x000a_Height=0_x000d__x000a_Width=0_x000d__x000a_FontName=FoxFont_x000d__x000a_FontStyle=0_x000d__x000a_FontSize=9_x000d__x000a_PrtFontName=FoxPrin 2" xfId="540"/>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covered bonds_20110317 Guarantee Data sheet with CDS Expected Losses 2" xfId="541"/>
    <cellStyle name="_Dpn Forecast 2008-2010 (14-Dec-07)" xfId="18"/>
    <cellStyle name="_Dpn Forecast 2008-2010 (14-Dec-07)_20110317 Guarantee Data sheet with CDS Expected Losses" xfId="19"/>
    <cellStyle name="_Dpn Forecast 2008-2010 (14-Dec-07)_20110317 Guarantee Data sheet with CDS Expected Losses 2" xfId="542"/>
    <cellStyle name="_Fair Value schedule" xfId="20"/>
    <cellStyle name="_Fair Value schedule_20110317 Guarantee Data sheet with CDS Expected Losses" xfId="21"/>
    <cellStyle name="_Fair Value schedule_20110317 Guarantee Data sheet with CDS Expected Losses 2" xfId="543"/>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IT HOD Rainton - Tower Cost Update 5th April 2007 (Revised) V3_20110317 Guarantee Data sheet with CDS Expected Losses 2" xfId="544"/>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PH review_20110317 Guarantee Data sheet with CDS Expected Losses 2" xfId="545"/>
    <cellStyle name="_RB_Update_current (SCA draft)revised" xfId="30"/>
    <cellStyle name="_RB_Update_current (SCA draft)revised_20110317 Guarantee Data sheet with CDS Expected Losses" xfId="31"/>
    <cellStyle name="_RB_Update_current (SCA draft)revised_20110317 Guarantee Data sheet with CDS Expected Losses 2" xfId="546"/>
    <cellStyle name="_RB_Update_current_20110317 Guarantee Data sheet with CDS Expected Losses" xfId="32"/>
    <cellStyle name="_RB_Update_current_20110317 Guarantee Data sheet with CDS Expected Losses 2" xfId="547"/>
    <cellStyle name="_Sample change log v0 2" xfId="33"/>
    <cellStyle name="_Sample change log v0 2_20110317 Guarantee Data sheet with CDS Expected Losses" xfId="34"/>
    <cellStyle name="_Sample change log v0 2_20110317 Guarantee Data sheet with CDS Expected Losses 2" xfId="548"/>
    <cellStyle name="_Sub debt extension discount table 31 1 11 v2" xfId="35"/>
    <cellStyle name="_sub debt int" xfId="36"/>
    <cellStyle name="_sub debt int_20110317 Guarantee Data sheet with CDS Expected Losses" xfId="37"/>
    <cellStyle name="_sub debt int_20110317 Guarantee Data sheet with CDS Expected Losses 2" xfId="549"/>
    <cellStyle name="_TableHead" xfId="38"/>
    <cellStyle name="_Tailor Analysis 1.11 (1 Dec take up rates)" xfId="39"/>
    <cellStyle name="1dp" xfId="40"/>
    <cellStyle name="1dp 2" xfId="41"/>
    <cellStyle name="1dp 2 2" xfId="551"/>
    <cellStyle name="1dp 3" xfId="550"/>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3dp 2 2" xfId="553"/>
    <cellStyle name="3dp 3" xfId="552"/>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4dp 2 2" xfId="555"/>
    <cellStyle name="4dp 3" xfId="554"/>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id £m format 2" xfId="556"/>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eristic 2" xfId="557"/>
    <cellStyle name="CharactGroup" xfId="110"/>
    <cellStyle name="CharactNote" xfId="111"/>
    <cellStyle name="CharactNote 2" xfId="558"/>
    <cellStyle name="CharactType" xfId="112"/>
    <cellStyle name="CharactType 2" xfId="559"/>
    <cellStyle name="CharactValue" xfId="113"/>
    <cellStyle name="CharactValueNote" xfId="114"/>
    <cellStyle name="CharactValueNote 2" xfId="560"/>
    <cellStyle name="CharShortType" xfId="115"/>
    <cellStyle name="Check Cell" xfId="116" builtinId="23" customBuiltin="1"/>
    <cellStyle name="Check Cell 2" xfId="117"/>
    <cellStyle name="CIL" xfId="118"/>
    <cellStyle name="CIL 2" xfId="561"/>
    <cellStyle name="CIU" xfId="119"/>
    <cellStyle name="CIU 2" xfId="562"/>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2 2" xfId="564"/>
    <cellStyle name="Comma 2 3" xfId="563"/>
    <cellStyle name="Comma 2*" xfId="134"/>
    <cellStyle name="Comma 2__MasterJRComps" xfId="135"/>
    <cellStyle name="Comma 3" xfId="136"/>
    <cellStyle name="Comma 3 2" xfId="137"/>
    <cellStyle name="Comma 3 2 2" xfId="566"/>
    <cellStyle name="Comma 3 3" xfId="138"/>
    <cellStyle name="Comma 3 3 2" xfId="567"/>
    <cellStyle name="Comma 3 4" xfId="565"/>
    <cellStyle name="Comma 3*" xfId="139"/>
    <cellStyle name="Comma 4" xfId="140"/>
    <cellStyle name="Comma 4 2" xfId="568"/>
    <cellStyle name="Comma 5" xfId="141"/>
    <cellStyle name="Comma 5 2" xfId="569"/>
    <cellStyle name="Comma*" xfId="142"/>
    <cellStyle name="Comma0" xfId="143"/>
    <cellStyle name="Comma0 - Modelo1" xfId="144"/>
    <cellStyle name="Comma0 - Style1" xfId="145"/>
    <cellStyle name="Comma1 - Modelo2" xfId="146"/>
    <cellStyle name="Comma1 - Style2" xfId="147"/>
    <cellStyle name="Condition" xfId="148"/>
    <cellStyle name="Condition 2" xfId="570"/>
    <cellStyle name="CondMandatory" xfId="149"/>
    <cellStyle name="CondMandatory 2" xfId="571"/>
    <cellStyle name="Content1" xfId="150"/>
    <cellStyle name="Content1 2" xfId="572"/>
    <cellStyle name="Content2" xfId="151"/>
    <cellStyle name="Content3" xfId="152"/>
    <cellStyle name="Cover Date" xfId="153"/>
    <cellStyle name="Cover Date 2" xfId="573"/>
    <cellStyle name="Cover Subtitle" xfId="154"/>
    <cellStyle name="Cover Subtitle 2" xfId="574"/>
    <cellStyle name="Cover Title" xfId="155"/>
    <cellStyle name="Cover Title 2" xfId="575"/>
    <cellStyle name="Currency 0" xfId="156"/>
    <cellStyle name="Currency 2" xfId="157"/>
    <cellStyle name="Currency 2 2" xfId="158"/>
    <cellStyle name="Currency 2 2 2" xfId="577"/>
    <cellStyle name="Currency 2 3" xfId="159"/>
    <cellStyle name="Currency 2 3 2" xfId="578"/>
    <cellStyle name="Currency 2 4" xfId="576"/>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a 2" xfId="579"/>
    <cellStyle name="DistributionType" xfId="171"/>
    <cellStyle name="DistributionType 2" xfId="580"/>
    <cellStyle name="Dotted Line" xfId="172"/>
    <cellStyle name="Encabez1" xfId="173"/>
    <cellStyle name="Encabez1 2" xfId="581"/>
    <cellStyle name="Encabez2" xfId="174"/>
    <cellStyle name="Encabez2 2" xfId="582"/>
    <cellStyle name="Euro" xfId="175"/>
    <cellStyle name="Euro 2" xfId="176"/>
    <cellStyle name="Euro 3" xfId="583"/>
    <cellStyle name="Explanatory Text" xfId="177" builtinId="53" customBuiltin="1"/>
    <cellStyle name="Explanatory Text 2" xfId="178"/>
    <cellStyle name="F2" xfId="179"/>
    <cellStyle name="F2 2" xfId="584"/>
    <cellStyle name="F3" xfId="180"/>
    <cellStyle name="F3 2" xfId="585"/>
    <cellStyle name="F4" xfId="181"/>
    <cellStyle name="F4 2" xfId="586"/>
    <cellStyle name="F5" xfId="182"/>
    <cellStyle name="F5 2" xfId="587"/>
    <cellStyle name="F6" xfId="183"/>
    <cellStyle name="F6 2" xfId="588"/>
    <cellStyle name="F7" xfId="184"/>
    <cellStyle name="F7 2" xfId="589"/>
    <cellStyle name="F8" xfId="185"/>
    <cellStyle name="F8 2" xfId="590"/>
    <cellStyle name="Fijo" xfId="186"/>
    <cellStyle name="Fijo 2" xfId="591"/>
    <cellStyle name="Financiero" xfId="187"/>
    <cellStyle name="Financiero 2" xfId="592"/>
    <cellStyle name="Fixed" xfId="188"/>
    <cellStyle name="Flag" xfId="189"/>
    <cellStyle name="Flash" xfId="190"/>
    <cellStyle name="Fonts" xfId="191"/>
    <cellStyle name="Footer SBILogo1" xfId="192"/>
    <cellStyle name="Footer SBILogo1 2" xfId="593"/>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eneral 2 2" xfId="595"/>
    <cellStyle name="General 3" xfId="594"/>
    <cellStyle name="Good" xfId="201" builtinId="26" customBuiltin="1"/>
    <cellStyle name="Good 2" xfId="202"/>
    <cellStyle name="Grey" xfId="203"/>
    <cellStyle name="Grey 2" xfId="596"/>
    <cellStyle name="Group" xfId="204"/>
    <cellStyle name="Group 2" xfId="597"/>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1+ 2" xfId="598"/>
    <cellStyle name="Heading 2" xfId="223" builtinId="17" customBuiltin="1"/>
    <cellStyle name="Heading 2 2" xfId="224"/>
    <cellStyle name="Heading 2 3" xfId="225"/>
    <cellStyle name="Heading 2 Below" xfId="226"/>
    <cellStyle name="Heading 2+" xfId="227"/>
    <cellStyle name="Heading 2+ 2" xfId="599"/>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525"/>
    <cellStyle name="Hyperlink 4" xfId="702"/>
    <cellStyle name="Information" xfId="247"/>
    <cellStyle name="Input" xfId="248" builtinId="20" customBuiltin="1"/>
    <cellStyle name="Input [yellow]" xfId="249"/>
    <cellStyle name="Input [yellow] 2" xfId="600"/>
    <cellStyle name="Input 10" xfId="250"/>
    <cellStyle name="Input 11" xfId="251"/>
    <cellStyle name="Input 12" xfId="252"/>
    <cellStyle name="Input 13" xfId="253"/>
    <cellStyle name="Input 14" xfId="254"/>
    <cellStyle name="Input 15" xfId="255"/>
    <cellStyle name="Input 16" xfId="256"/>
    <cellStyle name="Input 17" xfId="257"/>
    <cellStyle name="Input 18" xfId="258"/>
    <cellStyle name="Input 19" xfId="259"/>
    <cellStyle name="Input 2" xfId="260"/>
    <cellStyle name="Input 3" xfId="261"/>
    <cellStyle name="Input 4" xfId="262"/>
    <cellStyle name="Input 5" xfId="263"/>
    <cellStyle name="Input 6" xfId="264"/>
    <cellStyle name="Input 7" xfId="265"/>
    <cellStyle name="Input 8" xfId="266"/>
    <cellStyle name="Input 9" xfId="267"/>
    <cellStyle name="Input Currency" xfId="268"/>
    <cellStyle name="Input Currency 2" xfId="269"/>
    <cellStyle name="Input Multiple" xfId="270"/>
    <cellStyle name="Input Percent" xfId="271"/>
    <cellStyle name="LabelIntersect" xfId="272"/>
    <cellStyle name="LabelLeft" xfId="273"/>
    <cellStyle name="LabelTop" xfId="274"/>
    <cellStyle name="Level" xfId="275"/>
    <cellStyle name="Level 2" xfId="601"/>
    <cellStyle name="Linked Cell" xfId="276" builtinId="24" customBuiltin="1"/>
    <cellStyle name="Linked Cell 2" xfId="277"/>
    <cellStyle name="Mik" xfId="278"/>
    <cellStyle name="Mik 2" xfId="279"/>
    <cellStyle name="Mik 2 2" xfId="603"/>
    <cellStyle name="Mik 3" xfId="602"/>
    <cellStyle name="Mik_Fiscal Tables" xfId="280"/>
    <cellStyle name="Millares [0]_10 AVERIAS MASIVAS + ANT" xfId="281"/>
    <cellStyle name="Millares_10 AVERIAS MASIVAS + ANT" xfId="282"/>
    <cellStyle name="Moneda [0]_Clasif por Diferencial" xfId="283"/>
    <cellStyle name="Moneda_Clasif por Diferencial" xfId="284"/>
    <cellStyle name="MS_English" xfId="285"/>
    <cellStyle name="Multiple" xfId="286"/>
    <cellStyle name="MultipleBelow" xfId="287"/>
    <cellStyle name="N" xfId="288"/>
    <cellStyle name="N 2" xfId="289"/>
    <cellStyle name="N 2 2" xfId="605"/>
    <cellStyle name="N 3" xfId="604"/>
    <cellStyle name="Neutral" xfId="290" builtinId="28" customBuiltin="1"/>
    <cellStyle name="Neutral 2" xfId="291"/>
    <cellStyle name="no dec" xfId="292"/>
    <cellStyle name="Normal" xfId="0" builtinId="0"/>
    <cellStyle name="Normal - Style1" xfId="293"/>
    <cellStyle name="Normal - Style1 2" xfId="294"/>
    <cellStyle name="Normal - Style2" xfId="295"/>
    <cellStyle name="Normal - Style3" xfId="296"/>
    <cellStyle name="Normal - Style4" xfId="297"/>
    <cellStyle name="Normal - Style5" xfId="298"/>
    <cellStyle name="Normal 0" xfId="299"/>
    <cellStyle name="Normal 10" xfId="300"/>
    <cellStyle name="Normal 10 2" xfId="606"/>
    <cellStyle name="Normal 11" xfId="301"/>
    <cellStyle name="Normal 11 2" xfId="607"/>
    <cellStyle name="Normal 12" xfId="302"/>
    <cellStyle name="Normal 12 2" xfId="608"/>
    <cellStyle name="Normal 13" xfId="303"/>
    <cellStyle name="Normal 13 2" xfId="609"/>
    <cellStyle name="Normal 14" xfId="304"/>
    <cellStyle name="Normal 14 2" xfId="610"/>
    <cellStyle name="Normal 15" xfId="305"/>
    <cellStyle name="Normal 15 2" xfId="611"/>
    <cellStyle name="Normal 15 3" xfId="306"/>
    <cellStyle name="Normal 15 3 2" xfId="612"/>
    <cellStyle name="Normal 16" xfId="307"/>
    <cellStyle name="Normal 16 2" xfId="613"/>
    <cellStyle name="Normal 17" xfId="308"/>
    <cellStyle name="Normal 17 2" xfId="614"/>
    <cellStyle name="Normal 18" xfId="309"/>
    <cellStyle name="Normal 18 2" xfId="615"/>
    <cellStyle name="Normal 19" xfId="310"/>
    <cellStyle name="Normal 19 2" xfId="616"/>
    <cellStyle name="Normal 2" xfId="311"/>
    <cellStyle name="Normal 2 2" xfId="312"/>
    <cellStyle name="Normal 2 3" xfId="617"/>
    <cellStyle name="Normal 2_Fiscal Tables" xfId="313"/>
    <cellStyle name="Normal 20" xfId="314"/>
    <cellStyle name="Normal 20 2" xfId="618"/>
    <cellStyle name="Normal 21" xfId="315"/>
    <cellStyle name="Normal 21 2" xfId="316"/>
    <cellStyle name="Normal 21 2 2" xfId="620"/>
    <cellStyle name="Normal 21 3" xfId="619"/>
    <cellStyle name="Normal 21_Book1" xfId="317"/>
    <cellStyle name="Normal 22" xfId="318"/>
    <cellStyle name="Normal 22 2" xfId="319"/>
    <cellStyle name="Normal 22 2 2" xfId="622"/>
    <cellStyle name="Normal 22 3" xfId="621"/>
    <cellStyle name="Normal 22_Book1" xfId="320"/>
    <cellStyle name="Normal 23" xfId="321"/>
    <cellStyle name="Normal 23 2" xfId="623"/>
    <cellStyle name="Normal 24" xfId="322"/>
    <cellStyle name="Normal 25" xfId="323"/>
    <cellStyle name="Normal 26" xfId="324"/>
    <cellStyle name="Normal 27" xfId="325"/>
    <cellStyle name="Normal 28" xfId="326"/>
    <cellStyle name="Normal 29" xfId="327"/>
    <cellStyle name="Normal 3" xfId="328"/>
    <cellStyle name="Normal 3 2" xfId="329"/>
    <cellStyle name="Normal 3 3" xfId="624"/>
    <cellStyle name="Normal 3 4" xfId="703"/>
    <cellStyle name="Normal 3_asset sales" xfId="330"/>
    <cellStyle name="Normal 30" xfId="526"/>
    <cellStyle name="Normal 30 2" xfId="696"/>
    <cellStyle name="Normal 31" xfId="528"/>
    <cellStyle name="Normal 31 2" xfId="697"/>
    <cellStyle name="Normal 32" xfId="529"/>
    <cellStyle name="Normal 32 2" xfId="698"/>
    <cellStyle name="Normal 33" xfId="530"/>
    <cellStyle name="Normal 34" xfId="699"/>
    <cellStyle name="Normal 35" xfId="701"/>
    <cellStyle name="Normal 36" xfId="705"/>
    <cellStyle name="Normal 37" xfId="704"/>
    <cellStyle name="Normal 38" xfId="700"/>
    <cellStyle name="Normal 4" xfId="331"/>
    <cellStyle name="Normal 4 2" xfId="332"/>
    <cellStyle name="Normal 4 2 2" xfId="626"/>
    <cellStyle name="Normal 4 3" xfId="333"/>
    <cellStyle name="Normal 4 3 2" xfId="627"/>
    <cellStyle name="Normal 4 4" xfId="625"/>
    <cellStyle name="Normal 4_inc to ex AS12 EFOsupps" xfId="334"/>
    <cellStyle name="Normal 5" xfId="335"/>
    <cellStyle name="Normal 5 2" xfId="527"/>
    <cellStyle name="Normal 6" xfId="336"/>
    <cellStyle name="Normal 6 2" xfId="628"/>
    <cellStyle name="Normal 7" xfId="337"/>
    <cellStyle name="Normal 7 2" xfId="629"/>
    <cellStyle name="Normal 8" xfId="338"/>
    <cellStyle name="Normal 8 2" xfId="630"/>
    <cellStyle name="Normal 9" xfId="339"/>
    <cellStyle name="Normal 9 2" xfId="631"/>
    <cellStyle name="Normal_Fiscal Tables" xfId="340"/>
    <cellStyle name="Note" xfId="341" builtinId="10" customBuiltin="1"/>
    <cellStyle name="Note 2" xfId="342"/>
    <cellStyle name="Note 2 2" xfId="632"/>
    <cellStyle name="Option" xfId="343"/>
    <cellStyle name="OptionHeading" xfId="344"/>
    <cellStyle name="OptionHeading2" xfId="345"/>
    <cellStyle name="Output" xfId="346" builtinId="21" customBuiltin="1"/>
    <cellStyle name="Output 2" xfId="347"/>
    <cellStyle name="Output Amounts" xfId="348"/>
    <cellStyle name="Output Column Headings" xfId="349"/>
    <cellStyle name="Output Line Items" xfId="350"/>
    <cellStyle name="Output Report Heading" xfId="351"/>
    <cellStyle name="Output Report Title" xfId="352"/>
    <cellStyle name="P" xfId="353"/>
    <cellStyle name="P 2" xfId="354"/>
    <cellStyle name="P 2 2" xfId="634"/>
    <cellStyle name="P 3" xfId="633"/>
    <cellStyle name="Page Number" xfId="355"/>
    <cellStyle name="Percent [0]" xfId="356"/>
    <cellStyle name="Percent [2]" xfId="357"/>
    <cellStyle name="Percent [2] 2" xfId="635"/>
    <cellStyle name="Percent 2" xfId="358"/>
    <cellStyle name="Percent 2 2" xfId="359"/>
    <cellStyle name="Percent 2 3" xfId="360"/>
    <cellStyle name="Percent 2 3 2" xfId="636"/>
    <cellStyle name="Percent 3" xfId="361"/>
    <cellStyle name="Percent 3 2" xfId="362"/>
    <cellStyle name="Percent 3 2 2" xfId="363"/>
    <cellStyle name="Percent 3 2 3" xfId="638"/>
    <cellStyle name="Percent 3 3" xfId="364"/>
    <cellStyle name="Percent 3 4" xfId="637"/>
    <cellStyle name="Percent 4" xfId="365"/>
    <cellStyle name="Percent 4 2" xfId="366"/>
    <cellStyle name="Percent 4 2 2" xfId="640"/>
    <cellStyle name="Percent 4 3" xfId="639"/>
    <cellStyle name="Percent 5" xfId="367"/>
    <cellStyle name="Percent 5 2" xfId="641"/>
    <cellStyle name="Percent*" xfId="368"/>
    <cellStyle name="Percent.0" xfId="369"/>
    <cellStyle name="Percent.00" xfId="370"/>
    <cellStyle name="Price" xfId="371"/>
    <cellStyle name="ProductClass" xfId="372"/>
    <cellStyle name="ProductType" xfId="373"/>
    <cellStyle name="ProductType 2" xfId="642"/>
    <cellStyle name="QvB" xfId="374"/>
    <cellStyle name="RebateValue" xfId="375"/>
    <cellStyle name="RebateValue 2" xfId="643"/>
    <cellStyle name="Refdb standard" xfId="376"/>
    <cellStyle name="Refdb standard 2" xfId="644"/>
    <cellStyle name="ReportData" xfId="377"/>
    <cellStyle name="ReportElements" xfId="378"/>
    <cellStyle name="ReportHeader" xfId="379"/>
    <cellStyle name="ResellerType" xfId="380"/>
    <cellStyle name="ResellerType 2" xfId="645"/>
    <cellStyle name="Sample" xfId="381"/>
    <cellStyle name="SAPBEXaggData" xfId="382"/>
    <cellStyle name="SAPBEXaggData 2" xfId="646"/>
    <cellStyle name="SAPBEXaggDataEmph" xfId="383"/>
    <cellStyle name="SAPBEXaggItem" xfId="384"/>
    <cellStyle name="SAPBEXaggItem 2" xfId="647"/>
    <cellStyle name="SAPBEXaggItemX" xfId="385"/>
    <cellStyle name="SAPBEXaggItemX 2" xfId="648"/>
    <cellStyle name="SAPBEXchaText" xfId="386"/>
    <cellStyle name="SAPBEXchaText 2" xfId="649"/>
    <cellStyle name="SAPBEXexcBad7" xfId="387"/>
    <cellStyle name="SAPBEXexcBad7 2" xfId="650"/>
    <cellStyle name="SAPBEXexcBad8" xfId="388"/>
    <cellStyle name="SAPBEXexcBad8 2" xfId="651"/>
    <cellStyle name="SAPBEXexcBad9" xfId="389"/>
    <cellStyle name="SAPBEXexcBad9 2" xfId="652"/>
    <cellStyle name="SAPBEXexcCritical4" xfId="390"/>
    <cellStyle name="SAPBEXexcCritical4 2" xfId="653"/>
    <cellStyle name="SAPBEXexcCritical5" xfId="391"/>
    <cellStyle name="SAPBEXexcCritical5 2" xfId="654"/>
    <cellStyle name="SAPBEXexcCritical6" xfId="392"/>
    <cellStyle name="SAPBEXexcCritical6 2" xfId="655"/>
    <cellStyle name="SAPBEXexcGood1" xfId="393"/>
    <cellStyle name="SAPBEXexcGood1 2" xfId="656"/>
    <cellStyle name="SAPBEXexcGood2" xfId="394"/>
    <cellStyle name="SAPBEXexcGood2 2" xfId="657"/>
    <cellStyle name="SAPBEXexcGood3" xfId="395"/>
    <cellStyle name="SAPBEXexcGood3 2" xfId="658"/>
    <cellStyle name="SAPBEXfilterDrill" xfId="396"/>
    <cellStyle name="SAPBEXfilterItem" xfId="397"/>
    <cellStyle name="SAPBEXfilterItem 2" xfId="659"/>
    <cellStyle name="SAPBEXfilterText" xfId="398"/>
    <cellStyle name="SAPBEXformats" xfId="399"/>
    <cellStyle name="SAPBEXformats 2" xfId="660"/>
    <cellStyle name="SAPBEXheaderItem" xfId="400"/>
    <cellStyle name="SAPBEXheaderItem 2" xfId="661"/>
    <cellStyle name="SAPBEXheaderText" xfId="401"/>
    <cellStyle name="SAPBEXheaderText 2" xfId="662"/>
    <cellStyle name="SAPBEXHLevel0" xfId="402"/>
    <cellStyle name="SAPBEXHLevel0 2" xfId="663"/>
    <cellStyle name="SAPBEXHLevel0X" xfId="403"/>
    <cellStyle name="SAPBEXHLevel0X 2" xfId="664"/>
    <cellStyle name="SAPBEXHLevel1" xfId="404"/>
    <cellStyle name="SAPBEXHLevel1 2" xfId="665"/>
    <cellStyle name="SAPBEXHLevel1X" xfId="405"/>
    <cellStyle name="SAPBEXHLevel1X 2" xfId="666"/>
    <cellStyle name="SAPBEXHLevel2" xfId="406"/>
    <cellStyle name="SAPBEXHLevel2 2" xfId="667"/>
    <cellStyle name="SAPBEXHLevel2X" xfId="407"/>
    <cellStyle name="SAPBEXHLevel2X 2" xfId="668"/>
    <cellStyle name="SAPBEXHLevel3" xfId="408"/>
    <cellStyle name="SAPBEXHLevel3 2" xfId="669"/>
    <cellStyle name="SAPBEXHLevel3X" xfId="409"/>
    <cellStyle name="SAPBEXHLevel3X 2" xfId="670"/>
    <cellStyle name="SAPBEXresData" xfId="410"/>
    <cellStyle name="SAPBEXresData 2" xfId="671"/>
    <cellStyle name="SAPBEXresDataEmph" xfId="411"/>
    <cellStyle name="SAPBEXresItem" xfId="412"/>
    <cellStyle name="SAPBEXresItem 2" xfId="672"/>
    <cellStyle name="SAPBEXresItemX" xfId="413"/>
    <cellStyle name="SAPBEXresItemX 2" xfId="673"/>
    <cellStyle name="SAPBEXstdData" xfId="414"/>
    <cellStyle name="SAPBEXstdData 2" xfId="674"/>
    <cellStyle name="SAPBEXstdDataEmph" xfId="415"/>
    <cellStyle name="SAPBEXstdItem" xfId="416"/>
    <cellStyle name="SAPBEXstdItem 2" xfId="675"/>
    <cellStyle name="SAPBEXstdItemX" xfId="417"/>
    <cellStyle name="SAPBEXstdItemX 2" xfId="676"/>
    <cellStyle name="SAPBEXtitle" xfId="418"/>
    <cellStyle name="SAPBEXundefined" xfId="419"/>
    <cellStyle name="Size" xfId="420"/>
    <cellStyle name="Style 1" xfId="421"/>
    <cellStyle name="Style 1 2" xfId="422"/>
    <cellStyle name="Style 1 3" xfId="423"/>
    <cellStyle name="Style 2" xfId="424"/>
    <cellStyle name="Style 2 2" xfId="677"/>
    <cellStyle name="Style1" xfId="425"/>
    <cellStyle name="Style2" xfId="426"/>
    <cellStyle name="Style3" xfId="427"/>
    <cellStyle name="Style4" xfId="428"/>
    <cellStyle name="Style5" xfId="429"/>
    <cellStyle name="Style6" xfId="430"/>
    <cellStyle name="Styles" xfId="431"/>
    <cellStyle name="Table Footnote" xfId="432"/>
    <cellStyle name="Table Footnote 2" xfId="433"/>
    <cellStyle name="Table Footnote 2 2" xfId="434"/>
    <cellStyle name="Table Footnote_Table 5.6 sales of assets 23Feb2010" xfId="435"/>
    <cellStyle name="Table Head" xfId="436"/>
    <cellStyle name="Table Head Aligned" xfId="437"/>
    <cellStyle name="Table Head Blue" xfId="438"/>
    <cellStyle name="Table Head Green" xfId="439"/>
    <cellStyle name="Table Head_% Change" xfId="440"/>
    <cellStyle name="Table Header" xfId="441"/>
    <cellStyle name="Table Header 2" xfId="442"/>
    <cellStyle name="Table Header 2 2" xfId="443"/>
    <cellStyle name="Table Header_Table 5.6 sales of assets 23Feb2010" xfId="444"/>
    <cellStyle name="Table Heading" xfId="445"/>
    <cellStyle name="Table Heading 1" xfId="446"/>
    <cellStyle name="Table Heading 1 2" xfId="447"/>
    <cellStyle name="Table Heading 1 2 2" xfId="448"/>
    <cellStyle name="Table Heading 1_Table 5.6 sales of assets 23Feb2010" xfId="449"/>
    <cellStyle name="Table Heading 2" xfId="450"/>
    <cellStyle name="Table Heading 2 2" xfId="451"/>
    <cellStyle name="Table Heading 2_Table 5.6 sales of assets 23Feb2010" xfId="452"/>
    <cellStyle name="Table Of Which" xfId="453"/>
    <cellStyle name="Table Of Which 2" xfId="454"/>
    <cellStyle name="Table Of Which_Table 5.6 sales of assets 23Feb2010" xfId="455"/>
    <cellStyle name="Table Row Billions" xfId="456"/>
    <cellStyle name="Table Row Billions 2" xfId="457"/>
    <cellStyle name="Table Row Billions 2 2" xfId="679"/>
    <cellStyle name="Table Row Billions 3" xfId="678"/>
    <cellStyle name="Table Row Billions Check" xfId="458"/>
    <cellStyle name="Table Row Billions Check 2" xfId="459"/>
    <cellStyle name="Table Row Billions Check 3" xfId="460"/>
    <cellStyle name="Table Row Billions Check_asset sales" xfId="461"/>
    <cellStyle name="Table Row Billions_Live" xfId="462"/>
    <cellStyle name="Table Row Millions" xfId="463"/>
    <cellStyle name="Table Row Millions 2" xfId="464"/>
    <cellStyle name="Table Row Millions 2 2" xfId="465"/>
    <cellStyle name="Table Row Millions 2 2 2" xfId="682"/>
    <cellStyle name="Table Row Millions 2 3" xfId="681"/>
    <cellStyle name="Table Row Millions 3" xfId="680"/>
    <cellStyle name="Table Row Millions Check" xfId="466"/>
    <cellStyle name="Table Row Millions Check 2" xfId="467"/>
    <cellStyle name="Table Row Millions Check 3" xfId="468"/>
    <cellStyle name="Table Row Millions Check 4" xfId="469"/>
    <cellStyle name="Table Row Millions Check_asset sales" xfId="470"/>
    <cellStyle name="Table Row Millions_Live" xfId="471"/>
    <cellStyle name="Table Row Percentage" xfId="472"/>
    <cellStyle name="Table Row Percentage 2" xfId="473"/>
    <cellStyle name="Table Row Percentage 2 2" xfId="684"/>
    <cellStyle name="Table Row Percentage 3" xfId="683"/>
    <cellStyle name="Table Row Percentage Check" xfId="474"/>
    <cellStyle name="Table Row Percentage Check 2" xfId="475"/>
    <cellStyle name="Table Row Percentage Check 3" xfId="476"/>
    <cellStyle name="Table Row Percentage Check_asset sales" xfId="477"/>
    <cellStyle name="Table Row Percentage_Live" xfId="478"/>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 3 2" xfId="685"/>
    <cellStyle name="Table Units_LA Capital - Bud12 PRE MEASURES-AS11 POST MEASURES" xfId="496"/>
    <cellStyle name="TableBody" xfId="497"/>
    <cellStyle name="TableBody 2" xfId="686"/>
    <cellStyle name="TableColHeads" xfId="498"/>
    <cellStyle name="TableColHeads 2" xfId="687"/>
    <cellStyle name="Term" xfId="499"/>
    <cellStyle name="Term 2" xfId="688"/>
    <cellStyle name="Text 1" xfId="500"/>
    <cellStyle name="Text 2" xfId="501"/>
    <cellStyle name="Text Head 1" xfId="502"/>
    <cellStyle name="Text Head 1 2" xfId="689"/>
    <cellStyle name="Text Head 2" xfId="503"/>
    <cellStyle name="Text Head 2 2" xfId="690"/>
    <cellStyle name="Text Indent 1" xfId="504"/>
    <cellStyle name="Text Indent 2" xfId="505"/>
    <cellStyle name="Times New Roman" xfId="506"/>
    <cellStyle name="Title" xfId="507" builtinId="15" customBuiltin="1"/>
    <cellStyle name="Title 2" xfId="508"/>
    <cellStyle name="Title 3" xfId="509"/>
    <cellStyle name="Title 4" xfId="510"/>
    <cellStyle name="TOC 1" xfId="511"/>
    <cellStyle name="TOC 1 2" xfId="691"/>
    <cellStyle name="TOC 2" xfId="512"/>
    <cellStyle name="Total" xfId="513" builtinId="25" customBuiltin="1"/>
    <cellStyle name="Total 2" xfId="514"/>
    <cellStyle name="Total Currency" xfId="515"/>
    <cellStyle name="Total Normal" xfId="516"/>
    <cellStyle name="TypeNote" xfId="517"/>
    <cellStyle name="TypeNote 2" xfId="692"/>
    <cellStyle name="Unit" xfId="518"/>
    <cellStyle name="UnitOfMeasure" xfId="519"/>
    <cellStyle name="UnitOfMeasure 2" xfId="693"/>
    <cellStyle name="Value" xfId="520"/>
    <cellStyle name="Value 2" xfId="694"/>
    <cellStyle name="Vertical" xfId="521"/>
    <cellStyle name="Warning Text" xfId="522" builtinId="11" customBuiltin="1"/>
    <cellStyle name="Warning Text 2" xfId="523"/>
    <cellStyle name="whole number" xfId="524"/>
    <cellStyle name="whole number 2" xfId="69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GDP)'!$BP$5:$BP$79</c:f>
              <c:numCache>
                <c:formatCode>General</c:formatCode>
                <c:ptCount val="75"/>
                <c:pt idx="69">
                  <c:v>55</c:v>
                </c:pt>
                <c:pt idx="70">
                  <c:v>55</c:v>
                </c:pt>
                <c:pt idx="71">
                  <c:v>55</c:v>
                </c:pt>
                <c:pt idx="72">
                  <c:v>55</c:v>
                </c:pt>
                <c:pt idx="73">
                  <c:v>55</c:v>
                </c:pt>
                <c:pt idx="74">
                  <c:v>55</c:v>
                </c:pt>
              </c:numCache>
            </c:numRef>
          </c:val>
          <c:extLst>
            <c:ext xmlns:c16="http://schemas.microsoft.com/office/drawing/2014/chart" uri="{C3380CC4-5D6E-409C-BE32-E72D297353CC}">
              <c16:uniqueId val="{00000000-D799-417C-B39E-447EC41113DB}"/>
            </c:ext>
          </c:extLst>
        </c:ser>
        <c:dLbls>
          <c:showLegendKey val="0"/>
          <c:showVal val="0"/>
          <c:showCatName val="0"/>
          <c:showSerName val="0"/>
          <c:showPercent val="0"/>
          <c:showBubbleSize val="0"/>
        </c:dLbls>
        <c:gapWidth val="0"/>
        <c:overlap val="100"/>
        <c:axId val="430632480"/>
        <c:axId val="430630520"/>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GDP)'!$C$5:$C$79</c:f>
              <c:numCache>
                <c:formatCode>0.0</c:formatCode>
                <c:ptCount val="75"/>
                <c:pt idx="0">
                  <c:v>43.277782574907178</c:v>
                </c:pt>
                <c:pt idx="1">
                  <c:v>43.571254962326826</c:v>
                </c:pt>
                <c:pt idx="2">
                  <c:v>43.126934984520126</c:v>
                </c:pt>
                <c:pt idx="3">
                  <c:v>41.432313206506763</c:v>
                </c:pt>
                <c:pt idx="4">
                  <c:v>40.218287962434161</c:v>
                </c:pt>
                <c:pt idx="5">
                  <c:v>38.235816127314678</c:v>
                </c:pt>
                <c:pt idx="6">
                  <c:v>37.72220041496103</c:v>
                </c:pt>
                <c:pt idx="7">
                  <c:v>36.248486071861123</c:v>
                </c:pt>
                <c:pt idx="8">
                  <c:v>35.886418830562306</c:v>
                </c:pt>
                <c:pt idx="9">
                  <c:v>35.45738000087831</c:v>
                </c:pt>
                <c:pt idx="10">
                  <c:v>35.907205147743625</c:v>
                </c:pt>
                <c:pt idx="11">
                  <c:v>33.983209326383637</c:v>
                </c:pt>
                <c:pt idx="12">
                  <c:v>33.676312172653326</c:v>
                </c:pt>
                <c:pt idx="13">
                  <c:v>35.532350243420588</c:v>
                </c:pt>
                <c:pt idx="14">
                  <c:v>35.580486490128699</c:v>
                </c:pt>
                <c:pt idx="15">
                  <c:v>35.000155583906398</c:v>
                </c:pt>
                <c:pt idx="16">
                  <c:v>35.539831088792511</c:v>
                </c:pt>
                <c:pt idx="17">
                  <c:v>37.294886092082201</c:v>
                </c:pt>
                <c:pt idx="18">
                  <c:v>37.914798206278029</c:v>
                </c:pt>
                <c:pt idx="19">
                  <c:v>39.366854629261333</c:v>
                </c:pt>
                <c:pt idx="20">
                  <c:v>40.960391822827937</c:v>
                </c:pt>
                <c:pt idx="21">
                  <c:v>41.906181946597087</c:v>
                </c:pt>
                <c:pt idx="22">
                  <c:v>40.113033408804164</c:v>
                </c:pt>
                <c:pt idx="23">
                  <c:v>38.464988940619634</c:v>
                </c:pt>
                <c:pt idx="24">
                  <c:v>35.959033670215639</c:v>
                </c:pt>
                <c:pt idx="25">
                  <c:v>36.230940758151029</c:v>
                </c:pt>
                <c:pt idx="26">
                  <c:v>38.960536628563872</c:v>
                </c:pt>
                <c:pt idx="27">
                  <c:v>40.070303130557051</c:v>
                </c:pt>
                <c:pt idx="28">
                  <c:v>40.207042253521131</c:v>
                </c:pt>
                <c:pt idx="29">
                  <c:v>38.400925323501767</c:v>
                </c:pt>
                <c:pt idx="30">
                  <c:v>36.954225443722329</c:v>
                </c:pt>
                <c:pt idx="31">
                  <c:v>37.328114583109311</c:v>
                </c:pt>
                <c:pt idx="32">
                  <c:v>38.581234671292705</c:v>
                </c:pt>
                <c:pt idx="33">
                  <c:v>40.998076877896857</c:v>
                </c:pt>
                <c:pt idx="34">
                  <c:v>40.684028234200809</c:v>
                </c:pt>
                <c:pt idx="35">
                  <c:v>39.573930564599294</c:v>
                </c:pt>
                <c:pt idx="36">
                  <c:v>39.257222954888753</c:v>
                </c:pt>
                <c:pt idx="37">
                  <c:v>38.208818126148195</c:v>
                </c:pt>
                <c:pt idx="38">
                  <c:v>37.26928615421032</c:v>
                </c:pt>
                <c:pt idx="39">
                  <c:v>36.070537731939417</c:v>
                </c:pt>
                <c:pt idx="40">
                  <c:v>35.389172750457924</c:v>
                </c:pt>
                <c:pt idx="41">
                  <c:v>34.616413362246021</c:v>
                </c:pt>
                <c:pt idx="42">
                  <c:v>33.75447881955354</c:v>
                </c:pt>
                <c:pt idx="43">
                  <c:v>33.321985219431895</c:v>
                </c:pt>
                <c:pt idx="44">
                  <c:v>31.878823987093995</c:v>
                </c:pt>
                <c:pt idx="45">
                  <c:v>31.111059714207517</c:v>
                </c:pt>
                <c:pt idx="46">
                  <c:v>32.088983939382423</c:v>
                </c:pt>
                <c:pt idx="47">
                  <c:v>33.055670295019404</c:v>
                </c:pt>
                <c:pt idx="48">
                  <c:v>32.339763045386462</c:v>
                </c:pt>
                <c:pt idx="49">
                  <c:v>33.827551461062328</c:v>
                </c:pt>
                <c:pt idx="50">
                  <c:v>34.383984783186378</c:v>
                </c:pt>
                <c:pt idx="51">
                  <c:v>35.154974905176047</c:v>
                </c:pt>
                <c:pt idx="52">
                  <c:v>35.897764985809289</c:v>
                </c:pt>
                <c:pt idx="53">
                  <c:v>35.124727868863978</c:v>
                </c:pt>
                <c:pt idx="54">
                  <c:v>33.880935898517194</c:v>
                </c:pt>
                <c:pt idx="55">
                  <c:v>34.674003942652895</c:v>
                </c:pt>
                <c:pt idx="56">
                  <c:v>35.52031197061995</c:v>
                </c:pt>
                <c:pt idx="57">
                  <c:v>35.789416220370398</c:v>
                </c:pt>
                <c:pt idx="58">
                  <c:v>35.961645581300736</c:v>
                </c:pt>
                <c:pt idx="59">
                  <c:v>36.289407561666984</c:v>
                </c:pt>
                <c:pt idx="60">
                  <c:v>35.225915237366344</c:v>
                </c:pt>
                <c:pt idx="61">
                  <c:v>35.183887904566703</c:v>
                </c:pt>
                <c:pt idx="62">
                  <c:v>36.274927848664767</c:v>
                </c:pt>
                <c:pt idx="63">
                  <c:v>36.651824555392089</c:v>
                </c:pt>
                <c:pt idx="64">
                  <c:v>35.934129271305068</c:v>
                </c:pt>
                <c:pt idx="65">
                  <c:v>35.840902799429209</c:v>
                </c:pt>
                <c:pt idx="66">
                  <c:v>35.691522125798549</c:v>
                </c:pt>
                <c:pt idx="67">
                  <c:v>35.954625000197133</c:v>
                </c:pt>
                <c:pt idx="68">
                  <c:v>36.619331509533126</c:v>
                </c:pt>
                <c:pt idx="69">
                  <c:v>36.484149042987852</c:v>
                </c:pt>
                <c:pt idx="70">
                  <c:v>36.649126176755097</c:v>
                </c:pt>
                <c:pt idx="71">
                  <c:v>36.702772579702234</c:v>
                </c:pt>
                <c:pt idx="72">
                  <c:v>36.741729982673306</c:v>
                </c:pt>
                <c:pt idx="73">
                  <c:v>36.611523875196852</c:v>
                </c:pt>
                <c:pt idx="74">
                  <c:v>36.672652252479764</c:v>
                </c:pt>
              </c:numCache>
            </c:numRef>
          </c:val>
          <c:smooth val="0"/>
          <c:extLst>
            <c:ext xmlns:c16="http://schemas.microsoft.com/office/drawing/2014/chart" uri="{C3380CC4-5D6E-409C-BE32-E72D297353CC}">
              <c16:uniqueId val="{00000001-D799-417C-B39E-447EC41113DB}"/>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GDP)'!$D$5:$D$79</c:f>
              <c:numCache>
                <c:formatCode>0.0</c:formatCode>
                <c:ptCount val="75"/>
                <c:pt idx="0">
                  <c:v>38.994905448579573</c:v>
                </c:pt>
                <c:pt idx="1">
                  <c:v>38.81552296848416</c:v>
                </c:pt>
                <c:pt idx="2">
                  <c:v>39.520123839009287</c:v>
                </c:pt>
                <c:pt idx="3">
                  <c:v>40.956713537358702</c:v>
                </c:pt>
                <c:pt idx="4">
                  <c:v>41.544514245827777</c:v>
                </c:pt>
                <c:pt idx="5">
                  <c:v>40.70874992604864</c:v>
                </c:pt>
                <c:pt idx="6">
                  <c:v>39.163348847642013</c:v>
                </c:pt>
                <c:pt idx="7">
                  <c:v>36.056721840936618</c:v>
                </c:pt>
                <c:pt idx="8">
                  <c:v>36.269381655146645</c:v>
                </c:pt>
                <c:pt idx="9">
                  <c:v>35.48372930481753</c:v>
                </c:pt>
                <c:pt idx="10">
                  <c:v>36.207772415544838</c:v>
                </c:pt>
                <c:pt idx="11">
                  <c:v>36.247165081765012</c:v>
                </c:pt>
                <c:pt idx="12">
                  <c:v>36.135359013409605</c:v>
                </c:pt>
                <c:pt idx="13">
                  <c:v>37.684329358639665</c:v>
                </c:pt>
                <c:pt idx="14">
                  <c:v>37.393032814500373</c:v>
                </c:pt>
                <c:pt idx="15">
                  <c:v>37.685533808382864</c:v>
                </c:pt>
                <c:pt idx="16">
                  <c:v>37.397283725176891</c:v>
                </c:pt>
                <c:pt idx="17">
                  <c:v>38.811003133131543</c:v>
                </c:pt>
                <c:pt idx="18">
                  <c:v>40.298953662182356</c:v>
                </c:pt>
                <c:pt idx="19">
                  <c:v>43.197079950396592</c:v>
                </c:pt>
                <c:pt idx="20">
                  <c:v>41.535349233390114</c:v>
                </c:pt>
                <c:pt idx="21">
                  <c:v>40.195405230425145</c:v>
                </c:pt>
                <c:pt idx="22">
                  <c:v>39.554779723119999</c:v>
                </c:pt>
                <c:pt idx="23">
                  <c:v>39.445638891896486</c:v>
                </c:pt>
                <c:pt idx="24">
                  <c:v>38.543749662216939</c:v>
                </c:pt>
                <c:pt idx="25">
                  <c:v>40.30856385222684</c:v>
                </c:pt>
                <c:pt idx="26">
                  <c:v>44.652545219506742</c:v>
                </c:pt>
                <c:pt idx="27">
                  <c:v>46.398411976345059</c:v>
                </c:pt>
                <c:pt idx="28">
                  <c:v>45.13943661971831</c:v>
                </c:pt>
                <c:pt idx="29">
                  <c:v>42.270898093929979</c:v>
                </c:pt>
                <c:pt idx="30">
                  <c:v>41.473402677684049</c:v>
                </c:pt>
                <c:pt idx="31">
                  <c:v>41.003892556829172</c:v>
                </c:pt>
                <c:pt idx="32">
                  <c:v>42.89458335825806</c:v>
                </c:pt>
                <c:pt idx="33">
                  <c:v>43.01148167664028</c:v>
                </c:pt>
                <c:pt idx="34">
                  <c:v>43.295294401765702</c:v>
                </c:pt>
                <c:pt idx="35">
                  <c:v>42.872154017701192</c:v>
                </c:pt>
                <c:pt idx="36">
                  <c:v>42.504994079651361</c:v>
                </c:pt>
                <c:pt idx="37">
                  <c:v>40.336567902397661</c:v>
                </c:pt>
                <c:pt idx="38">
                  <c:v>39.108640714349896</c:v>
                </c:pt>
                <c:pt idx="39">
                  <c:v>36.996927022652457</c:v>
                </c:pt>
                <c:pt idx="40">
                  <c:v>34.336070674227223</c:v>
                </c:pt>
                <c:pt idx="41">
                  <c:v>34.516110543259174</c:v>
                </c:pt>
                <c:pt idx="42">
                  <c:v>34.676131007961196</c:v>
                </c:pt>
                <c:pt idx="43">
                  <c:v>36.549472873104264</c:v>
                </c:pt>
                <c:pt idx="44">
                  <c:v>38.288295640960769</c:v>
                </c:pt>
                <c:pt idx="45">
                  <c:v>37.735606618379279</c:v>
                </c:pt>
                <c:pt idx="46">
                  <c:v>37.460590356762275</c:v>
                </c:pt>
                <c:pt idx="47">
                  <c:v>37.164183446101219</c:v>
                </c:pt>
                <c:pt idx="48">
                  <c:v>35.364690006943569</c:v>
                </c:pt>
                <c:pt idx="49">
                  <c:v>34.759034762164049</c:v>
                </c:pt>
                <c:pt idx="50">
                  <c:v>34.259409109708507</c:v>
                </c:pt>
                <c:pt idx="51">
                  <c:v>34.089690050189652</c:v>
                </c:pt>
                <c:pt idx="52">
                  <c:v>34.41479474898189</c:v>
                </c:pt>
                <c:pt idx="53">
                  <c:v>35.493192109207392</c:v>
                </c:pt>
                <c:pt idx="54">
                  <c:v>36.543682250779327</c:v>
                </c:pt>
                <c:pt idx="55">
                  <c:v>37.732879733278111</c:v>
                </c:pt>
                <c:pt idx="56">
                  <c:v>39.000930388386216</c:v>
                </c:pt>
                <c:pt idx="57">
                  <c:v>38.727527440662797</c:v>
                </c:pt>
                <c:pt idx="58">
                  <c:v>38.511893816777906</c:v>
                </c:pt>
                <c:pt idx="59">
                  <c:v>39.048693508691265</c:v>
                </c:pt>
                <c:pt idx="60">
                  <c:v>42.519090003026641</c:v>
                </c:pt>
                <c:pt idx="61">
                  <c:v>45.118970251107115</c:v>
                </c:pt>
                <c:pt idx="62">
                  <c:v>44.844868376957592</c:v>
                </c:pt>
                <c:pt idx="63">
                  <c:v>43.73829758565207</c:v>
                </c:pt>
                <c:pt idx="64">
                  <c:v>43.04122801858496</c:v>
                </c:pt>
                <c:pt idx="65">
                  <c:v>41.375544558976998</c:v>
                </c:pt>
                <c:pt idx="66">
                  <c:v>40.63541198541369</c:v>
                </c:pt>
                <c:pt idx="67">
                  <c:v>39.796171017846468</c:v>
                </c:pt>
                <c:pt idx="68">
                  <c:v>38.913409466661896</c:v>
                </c:pt>
                <c:pt idx="69">
                  <c:v>38.925530546108384</c:v>
                </c:pt>
                <c:pt idx="70">
                  <c:v>38.529591789478545</c:v>
                </c:pt>
                <c:pt idx="71">
                  <c:v>38.312794654215452</c:v>
                </c:pt>
                <c:pt idx="72">
                  <c:v>38.21505119112377</c:v>
                </c:pt>
                <c:pt idx="73">
                  <c:v>37.919604868086537</c:v>
                </c:pt>
                <c:pt idx="74">
                  <c:v>37.748635063602052</c:v>
                </c:pt>
              </c:numCache>
            </c:numRef>
          </c:val>
          <c:smooth val="0"/>
          <c:extLst>
            <c:ext xmlns:c16="http://schemas.microsoft.com/office/drawing/2014/chart" uri="{C3380CC4-5D6E-409C-BE32-E72D297353CC}">
              <c16:uniqueId val="{00000002-D799-417C-B39E-447EC41113DB}"/>
            </c:ext>
          </c:extLst>
        </c:ser>
        <c:dLbls>
          <c:showLegendKey val="0"/>
          <c:showVal val="0"/>
          <c:showCatName val="0"/>
          <c:showSerName val="0"/>
          <c:showPercent val="0"/>
          <c:showBubbleSize val="0"/>
        </c:dLbls>
        <c:marker val="1"/>
        <c:smooth val="0"/>
        <c:axId val="430632480"/>
        <c:axId val="430630520"/>
      </c:lineChart>
      <c:catAx>
        <c:axId val="43063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430630520"/>
        <c:crosses val="autoZero"/>
        <c:auto val="1"/>
        <c:lblAlgn val="ctr"/>
        <c:lblOffset val="100"/>
        <c:tickLblSkip val="4"/>
        <c:tickMarkSkip val="1"/>
        <c:noMultiLvlLbl val="0"/>
      </c:catAx>
      <c:valAx>
        <c:axId val="430630520"/>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30632480"/>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8474576271186441"/>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4" tint="-9.9978637043366805E-2"/>
  </sheetPr>
  <sheetViews>
    <sheetView tabSelected="1" zoomScale="120"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9.9978637043366805E-2"/>
    <pageSetUpPr fitToPage="1"/>
  </sheetPr>
  <dimension ref="A1:AV162"/>
  <sheetViews>
    <sheetView topLeftCell="B1" zoomScaleNormal="100" workbookViewId="0">
      <pane xSplit="1" ySplit="7" topLeftCell="C8" activePane="bottomRight" state="frozen"/>
      <selection activeCell="T71" sqref="T71"/>
      <selection pane="topRight" activeCell="T71" sqref="T71"/>
      <selection pane="bottomLeft" activeCell="T71" sqref="T71"/>
      <selection pane="bottomRight" activeCell="C8" sqref="C8"/>
    </sheetView>
  </sheetViews>
  <sheetFormatPr defaultRowHeight="15.75"/>
  <cols>
    <col min="1" max="1" width="11.42578125" style="73" customWidth="1"/>
    <col min="2" max="2" width="10.42578125" style="73" bestFit="1" customWidth="1"/>
    <col min="3" max="3" width="12.85546875" style="73" customWidth="1"/>
    <col min="4" max="4" width="13.42578125" style="73" customWidth="1"/>
    <col min="5" max="5" width="13.7109375" style="73" customWidth="1"/>
    <col min="6" max="6" width="12.85546875" style="73" customWidth="1"/>
    <col min="7" max="7" width="13.7109375" style="73" bestFit="1" customWidth="1"/>
    <col min="8" max="9" width="12.85546875" style="73" customWidth="1"/>
    <col min="10" max="10" width="2.28515625" style="73" customWidth="1"/>
    <col min="11" max="15" width="12.85546875" style="73" customWidth="1"/>
    <col min="16" max="16" width="2.140625" style="73" customWidth="1"/>
    <col min="17" max="18" width="12.85546875" style="73" customWidth="1"/>
    <col min="19" max="19" width="2.140625" style="73" customWidth="1"/>
    <col min="20" max="20" width="15.85546875" style="73" customWidth="1"/>
    <col min="21" max="21" width="15.85546875" style="73" bestFit="1" customWidth="1"/>
    <col min="22" max="22" width="15.85546875" style="73" customWidth="1"/>
    <col min="23" max="23" width="2.5703125" style="73" customWidth="1"/>
    <col min="24" max="25" width="15.85546875" style="73" bestFit="1" customWidth="1"/>
    <col min="26" max="26" width="15.85546875" style="73" customWidth="1"/>
    <col min="27" max="27" width="2.42578125" style="73" customWidth="1"/>
    <col min="28" max="29" width="13.140625" style="73" customWidth="1"/>
    <col min="30" max="30" width="11.85546875" style="73" bestFit="1" customWidth="1"/>
    <col min="31" max="31" width="13.140625" style="73" customWidth="1"/>
    <col min="32" max="46" width="9" style="73" customWidth="1"/>
    <col min="47" max="16384" width="9.140625" style="73"/>
  </cols>
  <sheetData>
    <row r="1" spans="2:48" ht="29.25" customHeight="1" thickBot="1">
      <c r="B1" s="67"/>
      <c r="C1" s="68" t="s">
        <v>90</v>
      </c>
      <c r="D1" s="68"/>
      <c r="E1" s="68"/>
      <c r="F1" s="68"/>
      <c r="G1" s="68"/>
      <c r="H1" s="68"/>
      <c r="I1" s="68"/>
      <c r="J1" s="68"/>
      <c r="K1" s="68"/>
      <c r="L1" s="68"/>
      <c r="M1" s="68"/>
      <c r="N1" s="68"/>
      <c r="O1" s="68"/>
      <c r="P1" s="68"/>
      <c r="Q1" s="68"/>
      <c r="R1" s="68"/>
      <c r="S1" s="68"/>
      <c r="T1" s="68"/>
      <c r="U1" s="68"/>
      <c r="V1" s="68"/>
      <c r="W1" s="68"/>
      <c r="X1" s="68"/>
      <c r="Y1" s="68"/>
      <c r="Z1" s="69"/>
      <c r="AA1" s="70"/>
      <c r="AB1" s="71"/>
      <c r="AC1" s="71"/>
      <c r="AD1" s="71"/>
      <c r="AE1" s="72"/>
      <c r="AG1" s="74"/>
      <c r="AH1" s="75"/>
      <c r="AI1" s="75"/>
      <c r="AJ1" s="75"/>
      <c r="AK1" s="75"/>
      <c r="AL1" s="75"/>
      <c r="AM1" s="75"/>
      <c r="AN1" s="75"/>
      <c r="AO1" s="75"/>
      <c r="AP1" s="75"/>
      <c r="AQ1" s="75"/>
      <c r="AR1" s="75"/>
      <c r="AS1" s="75"/>
      <c r="AT1" s="75"/>
      <c r="AU1" s="75"/>
      <c r="AV1" s="75"/>
    </row>
    <row r="2" spans="2:48" s="83" customFormat="1" ht="15.75" customHeight="1">
      <c r="B2" s="76"/>
      <c r="C2" s="77"/>
      <c r="D2" s="77"/>
      <c r="E2" s="77"/>
      <c r="F2" s="77"/>
      <c r="G2" s="77"/>
      <c r="H2" s="77"/>
      <c r="I2" s="77"/>
      <c r="J2" s="78"/>
      <c r="K2" s="79"/>
      <c r="L2" s="79"/>
      <c r="M2" s="80"/>
      <c r="N2" s="79"/>
      <c r="O2" s="79"/>
      <c r="P2" s="78"/>
      <c r="Q2" s="79"/>
      <c r="R2" s="79"/>
      <c r="S2" s="78"/>
      <c r="T2" s="79"/>
      <c r="U2" s="79"/>
      <c r="V2" s="81"/>
      <c r="W2" s="78"/>
      <c r="X2" s="79"/>
      <c r="Y2" s="79"/>
      <c r="Z2" s="79"/>
      <c r="AA2" s="70"/>
      <c r="AB2" s="78"/>
      <c r="AC2" s="78"/>
      <c r="AD2" s="77"/>
      <c r="AE2" s="82"/>
      <c r="AG2" s="84"/>
      <c r="AH2" s="85"/>
      <c r="AI2" s="85"/>
      <c r="AJ2" s="85"/>
      <c r="AK2" s="85"/>
      <c r="AL2" s="85"/>
      <c r="AM2" s="86"/>
      <c r="AN2" s="86"/>
      <c r="AO2" s="86"/>
      <c r="AP2" s="86"/>
      <c r="AQ2" s="85"/>
      <c r="AR2" s="85"/>
      <c r="AS2" s="85"/>
      <c r="AT2" s="85"/>
      <c r="AU2" s="85"/>
      <c r="AV2" s="85"/>
    </row>
    <row r="3" spans="2:48" s="83" customFormat="1" ht="15.75" customHeight="1">
      <c r="B3" s="76"/>
      <c r="C3" s="87" t="s">
        <v>71</v>
      </c>
      <c r="D3" s="87"/>
      <c r="E3" s="87"/>
      <c r="F3" s="87"/>
      <c r="G3" s="87"/>
      <c r="H3" s="87"/>
      <c r="I3" s="87"/>
      <c r="J3" s="78"/>
      <c r="K3" s="88" t="s">
        <v>68</v>
      </c>
      <c r="L3" s="88"/>
      <c r="M3" s="88"/>
      <c r="N3" s="88"/>
      <c r="O3" s="88"/>
      <c r="P3" s="78"/>
      <c r="Q3" s="88" t="s">
        <v>114</v>
      </c>
      <c r="R3" s="88"/>
      <c r="S3" s="78"/>
      <c r="T3" s="89" t="s">
        <v>74</v>
      </c>
      <c r="U3" s="89"/>
      <c r="V3" s="89"/>
      <c r="W3" s="78"/>
      <c r="X3" s="88" t="s">
        <v>121</v>
      </c>
      <c r="Y3" s="88"/>
      <c r="Z3" s="90"/>
      <c r="AA3" s="70"/>
      <c r="AB3" s="91" t="s">
        <v>87</v>
      </c>
      <c r="AC3" s="92"/>
      <c r="AD3" s="92"/>
      <c r="AE3" s="93"/>
      <c r="AG3" s="94"/>
      <c r="AH3" s="85"/>
      <c r="AI3" s="85"/>
      <c r="AJ3" s="85"/>
      <c r="AK3" s="85"/>
      <c r="AL3" s="85"/>
      <c r="AM3" s="95"/>
      <c r="AN3" s="95"/>
      <c r="AO3" s="95"/>
      <c r="AP3" s="95"/>
      <c r="AQ3" s="85"/>
      <c r="AR3" s="85"/>
      <c r="AS3" s="85"/>
      <c r="AT3" s="85"/>
      <c r="AU3" s="85"/>
      <c r="AV3" s="85"/>
    </row>
    <row r="4" spans="2:48" s="103" customFormat="1" ht="80.25" customHeight="1">
      <c r="B4" s="96"/>
      <c r="C4" s="97" t="s">
        <v>3</v>
      </c>
      <c r="D4" s="97" t="s">
        <v>8</v>
      </c>
      <c r="E4" s="97" t="s">
        <v>5</v>
      </c>
      <c r="F4" s="97" t="s">
        <v>6</v>
      </c>
      <c r="G4" s="97" t="s">
        <v>62</v>
      </c>
      <c r="H4" s="97" t="s">
        <v>7</v>
      </c>
      <c r="I4" s="98" t="s">
        <v>187</v>
      </c>
      <c r="J4" s="98"/>
      <c r="K4" s="98" t="s">
        <v>176</v>
      </c>
      <c r="L4" s="98" t="s">
        <v>0</v>
      </c>
      <c r="M4" s="98" t="s">
        <v>175</v>
      </c>
      <c r="N4" s="98" t="s">
        <v>70</v>
      </c>
      <c r="O4" s="98" t="s">
        <v>76</v>
      </c>
      <c r="P4" s="98"/>
      <c r="Q4" s="98" t="s">
        <v>1</v>
      </c>
      <c r="R4" s="98" t="s">
        <v>4</v>
      </c>
      <c r="S4" s="98"/>
      <c r="T4" s="99" t="s">
        <v>72</v>
      </c>
      <c r="U4" s="99" t="s">
        <v>2</v>
      </c>
      <c r="V4" s="99" t="s">
        <v>185</v>
      </c>
      <c r="W4" s="100"/>
      <c r="X4" s="99" t="s">
        <v>77</v>
      </c>
      <c r="Y4" s="101" t="s">
        <v>78</v>
      </c>
      <c r="Z4" s="101" t="s">
        <v>148</v>
      </c>
      <c r="AA4" s="70"/>
      <c r="AB4" s="101" t="s">
        <v>117</v>
      </c>
      <c r="AC4" s="101" t="s">
        <v>226</v>
      </c>
      <c r="AD4" s="101" t="s">
        <v>169</v>
      </c>
      <c r="AE4" s="102" t="s">
        <v>286</v>
      </c>
      <c r="AG4" s="104"/>
      <c r="AH4" s="105"/>
      <c r="AI4" s="106"/>
      <c r="AJ4" s="106"/>
      <c r="AK4" s="106"/>
      <c r="AL4" s="106"/>
      <c r="AM4" s="107"/>
      <c r="AN4" s="104"/>
      <c r="AO4" s="107"/>
      <c r="AP4" s="104"/>
      <c r="AQ4" s="105"/>
      <c r="AR4" s="105"/>
      <c r="AS4" s="105"/>
      <c r="AT4" s="105"/>
      <c r="AU4" s="105"/>
      <c r="AV4" s="105"/>
    </row>
    <row r="5" spans="2:48" s="103" customFormat="1" ht="40.5" customHeight="1">
      <c r="B5" s="108" t="s">
        <v>83</v>
      </c>
      <c r="C5" s="97" t="s">
        <v>80</v>
      </c>
      <c r="D5" s="97" t="s">
        <v>171</v>
      </c>
      <c r="E5" s="97" t="s">
        <v>81</v>
      </c>
      <c r="F5" s="109" t="s">
        <v>167</v>
      </c>
      <c r="G5" s="109" t="s">
        <v>168</v>
      </c>
      <c r="H5" s="97"/>
      <c r="I5" s="97"/>
      <c r="J5" s="97"/>
      <c r="K5" s="97"/>
      <c r="L5" s="109" t="s">
        <v>182</v>
      </c>
      <c r="M5" s="109" t="s">
        <v>181</v>
      </c>
      <c r="N5" s="97" t="s">
        <v>170</v>
      </c>
      <c r="O5" s="97"/>
      <c r="P5" s="97"/>
      <c r="Q5" s="97"/>
      <c r="R5" s="97" t="s">
        <v>92</v>
      </c>
      <c r="S5" s="97"/>
      <c r="T5" s="101" t="s">
        <v>158</v>
      </c>
      <c r="U5" s="101" t="s">
        <v>75</v>
      </c>
      <c r="V5" s="101" t="s">
        <v>186</v>
      </c>
      <c r="W5" s="110"/>
      <c r="X5" s="111" t="s">
        <v>183</v>
      </c>
      <c r="Y5" s="101"/>
      <c r="Z5" s="101" t="s">
        <v>190</v>
      </c>
      <c r="AA5" s="70"/>
      <c r="AB5" s="101" t="s">
        <v>113</v>
      </c>
      <c r="AC5" s="101" t="s">
        <v>113</v>
      </c>
      <c r="AD5" s="101"/>
      <c r="AE5" s="112" t="s">
        <v>150</v>
      </c>
      <c r="AG5" s="104"/>
      <c r="AH5" s="105"/>
      <c r="AI5" s="106"/>
      <c r="AJ5" s="106"/>
      <c r="AK5" s="106"/>
      <c r="AL5" s="106"/>
      <c r="AM5" s="107"/>
      <c r="AN5" s="104"/>
      <c r="AO5" s="107"/>
      <c r="AP5" s="104"/>
      <c r="AQ5" s="105"/>
      <c r="AR5" s="105"/>
      <c r="AS5" s="105"/>
      <c r="AT5" s="105"/>
      <c r="AU5" s="105"/>
      <c r="AV5" s="105"/>
    </row>
    <row r="6" spans="2:48" s="119" customFormat="1">
      <c r="B6" s="113" t="s">
        <v>84</v>
      </c>
      <c r="C6" s="114" t="s">
        <v>63</v>
      </c>
      <c r="D6" s="114" t="s">
        <v>64</v>
      </c>
      <c r="E6" s="114" t="s">
        <v>65</v>
      </c>
      <c r="F6" s="114" t="s">
        <v>66</v>
      </c>
      <c r="G6" s="114" t="s">
        <v>67</v>
      </c>
      <c r="H6" s="114"/>
      <c r="I6" s="114"/>
      <c r="J6" s="115"/>
      <c r="K6" s="116"/>
      <c r="L6" s="114"/>
      <c r="M6" s="114"/>
      <c r="N6" s="116"/>
      <c r="O6" s="116"/>
      <c r="P6" s="116"/>
      <c r="Q6" s="116"/>
      <c r="R6" s="116"/>
      <c r="S6" s="116"/>
      <c r="T6" s="116"/>
      <c r="U6" s="116"/>
      <c r="V6" s="116"/>
      <c r="W6" s="117"/>
      <c r="X6" s="116"/>
      <c r="Y6" s="116"/>
      <c r="Z6" s="118"/>
      <c r="AA6" s="70"/>
      <c r="AB6" s="116"/>
      <c r="AC6" s="116"/>
      <c r="AD6" s="116"/>
      <c r="AE6" s="118"/>
      <c r="AG6" s="120"/>
      <c r="AH6" s="121"/>
      <c r="AI6" s="121"/>
      <c r="AJ6" s="121"/>
      <c r="AK6" s="121"/>
      <c r="AL6" s="121"/>
      <c r="AM6" s="122"/>
      <c r="AN6" s="122"/>
      <c r="AO6" s="122"/>
      <c r="AP6" s="122"/>
      <c r="AQ6" s="121"/>
      <c r="AR6" s="121"/>
      <c r="AS6" s="121"/>
      <c r="AT6" s="121"/>
      <c r="AU6" s="121"/>
      <c r="AV6" s="121"/>
    </row>
    <row r="7" spans="2:48" s="119" customFormat="1">
      <c r="B7" s="123"/>
      <c r="C7" s="124"/>
      <c r="D7" s="124" t="s">
        <v>82</v>
      </c>
      <c r="E7" s="124"/>
      <c r="F7" s="124"/>
      <c r="G7" s="124"/>
      <c r="H7" s="124" t="s">
        <v>73</v>
      </c>
      <c r="I7" s="124"/>
      <c r="J7" s="125"/>
      <c r="K7" s="126"/>
      <c r="L7" s="124" t="s">
        <v>69</v>
      </c>
      <c r="M7" s="124" t="s">
        <v>177</v>
      </c>
      <c r="N7" s="126"/>
      <c r="O7" s="126"/>
      <c r="P7" s="126"/>
      <c r="Q7" s="126"/>
      <c r="R7" s="126"/>
      <c r="S7" s="126"/>
      <c r="T7" s="126"/>
      <c r="U7" s="126"/>
      <c r="V7" s="126"/>
      <c r="W7" s="127"/>
      <c r="X7" s="126"/>
      <c r="Y7" s="126"/>
      <c r="Z7" s="128"/>
      <c r="AA7" s="70"/>
      <c r="AB7" s="129"/>
      <c r="AC7" s="126"/>
      <c r="AD7" s="126"/>
      <c r="AE7" s="128"/>
      <c r="AG7" s="120"/>
      <c r="AH7" s="121"/>
      <c r="AI7" s="121"/>
      <c r="AJ7" s="121"/>
      <c r="AK7" s="121"/>
      <c r="AL7" s="121"/>
      <c r="AM7" s="122"/>
      <c r="AN7" s="122"/>
      <c r="AO7" s="122"/>
      <c r="AP7" s="122"/>
      <c r="AQ7" s="121"/>
      <c r="AR7" s="121"/>
      <c r="AS7" s="121"/>
      <c r="AT7" s="121"/>
      <c r="AU7" s="121"/>
      <c r="AV7" s="121"/>
    </row>
    <row r="8" spans="2:48" s="119" customFormat="1">
      <c r="B8" s="130" t="s">
        <v>94</v>
      </c>
      <c r="C8" s="131">
        <v>3.7709999999999999</v>
      </c>
      <c r="D8" s="131">
        <v>4.4000000000000004</v>
      </c>
      <c r="E8" s="131">
        <v>3.8570000000000002</v>
      </c>
      <c r="F8" s="131">
        <v>0.28899999999999998</v>
      </c>
      <c r="G8" s="131">
        <v>0.254</v>
      </c>
      <c r="H8" s="131">
        <v>0.54300000000000004</v>
      </c>
      <c r="I8" s="131">
        <v>3.5470000000000002</v>
      </c>
      <c r="J8" s="132"/>
      <c r="K8" s="133" t="s">
        <v>118</v>
      </c>
      <c r="L8" s="134">
        <v>0.629</v>
      </c>
      <c r="M8" s="134">
        <v>0.34</v>
      </c>
      <c r="N8" s="134">
        <v>-6.6000000000000003E-2</v>
      </c>
      <c r="O8" s="133" t="s">
        <v>118</v>
      </c>
      <c r="P8" s="134"/>
      <c r="Q8" s="133" t="s">
        <v>118</v>
      </c>
      <c r="R8" s="133" t="s">
        <v>118</v>
      </c>
      <c r="S8" s="135"/>
      <c r="T8" s="132">
        <v>0.439</v>
      </c>
      <c r="U8" s="132">
        <v>0.629</v>
      </c>
      <c r="V8" s="132">
        <v>0.504</v>
      </c>
      <c r="W8" s="136"/>
      <c r="X8" s="132">
        <v>0.63200000000000001</v>
      </c>
      <c r="Y8" s="137" t="s">
        <v>118</v>
      </c>
      <c r="Z8" s="137" t="s">
        <v>118</v>
      </c>
      <c r="AA8" s="138"/>
      <c r="AB8" s="139" t="s">
        <v>118</v>
      </c>
      <c r="AC8" s="137" t="s">
        <v>118</v>
      </c>
      <c r="AD8" s="137" t="s">
        <v>118</v>
      </c>
      <c r="AE8" s="140" t="s">
        <v>118</v>
      </c>
      <c r="AG8" s="120"/>
      <c r="AH8" s="121"/>
      <c r="AI8" s="121"/>
      <c r="AJ8" s="121"/>
      <c r="AK8" s="121"/>
      <c r="AL8" s="121"/>
      <c r="AM8" s="122"/>
      <c r="AN8" s="122"/>
      <c r="AO8" s="122"/>
      <c r="AP8" s="122"/>
      <c r="AQ8" s="121"/>
      <c r="AR8" s="121"/>
      <c r="AS8" s="121"/>
      <c r="AT8" s="121"/>
      <c r="AU8" s="121"/>
      <c r="AV8" s="121"/>
    </row>
    <row r="9" spans="2:48" s="119" customFormat="1">
      <c r="B9" s="141" t="s">
        <v>95</v>
      </c>
      <c r="C9" s="131">
        <v>4.056</v>
      </c>
      <c r="D9" s="131">
        <v>4.1349999999999998</v>
      </c>
      <c r="E9" s="131">
        <v>3.556</v>
      </c>
      <c r="F9" s="131">
        <v>0.26400000000000001</v>
      </c>
      <c r="G9" s="131">
        <v>0.315</v>
      </c>
      <c r="H9" s="131">
        <v>0.57899999999999996</v>
      </c>
      <c r="I9" s="131">
        <v>3.7170000000000001</v>
      </c>
      <c r="J9" s="132"/>
      <c r="K9" s="133" t="s">
        <v>118</v>
      </c>
      <c r="L9" s="134">
        <v>7.9000000000000001E-2</v>
      </c>
      <c r="M9" s="134">
        <v>-0.185</v>
      </c>
      <c r="N9" s="134">
        <v>0.42799999999999999</v>
      </c>
      <c r="O9" s="133" t="s">
        <v>118</v>
      </c>
      <c r="P9" s="134"/>
      <c r="Q9" s="133" t="s">
        <v>118</v>
      </c>
      <c r="R9" s="133" t="s">
        <v>118</v>
      </c>
      <c r="S9" s="135"/>
      <c r="T9" s="132">
        <v>-0.19700000000000001</v>
      </c>
      <c r="U9" s="132">
        <v>7.9000000000000001E-2</v>
      </c>
      <c r="V9" s="132">
        <v>0.52700000000000002</v>
      </c>
      <c r="W9" s="136"/>
      <c r="X9" s="132">
        <v>0.11899999999999999</v>
      </c>
      <c r="Y9" s="137" t="s">
        <v>118</v>
      </c>
      <c r="Z9" s="137" t="s">
        <v>118</v>
      </c>
      <c r="AA9" s="138"/>
      <c r="AB9" s="139" t="s">
        <v>118</v>
      </c>
      <c r="AC9" s="137" t="s">
        <v>118</v>
      </c>
      <c r="AD9" s="137" t="s">
        <v>118</v>
      </c>
      <c r="AE9" s="140" t="s">
        <v>118</v>
      </c>
      <c r="AG9" s="120"/>
      <c r="AH9" s="121"/>
      <c r="AI9" s="121"/>
      <c r="AJ9" s="121"/>
      <c r="AK9" s="121"/>
      <c r="AL9" s="121"/>
      <c r="AM9" s="122"/>
      <c r="AN9" s="122"/>
      <c r="AO9" s="122"/>
      <c r="AP9" s="122"/>
      <c r="AQ9" s="121"/>
      <c r="AR9" s="121"/>
      <c r="AS9" s="121"/>
      <c r="AT9" s="121"/>
      <c r="AU9" s="121"/>
      <c r="AV9" s="121"/>
    </row>
    <row r="10" spans="2:48" s="119" customFormat="1">
      <c r="B10" s="141" t="s">
        <v>96</v>
      </c>
      <c r="C10" s="131">
        <v>5.0119999999999996</v>
      </c>
      <c r="D10" s="131">
        <v>4.516</v>
      </c>
      <c r="E10" s="131">
        <v>3.903</v>
      </c>
      <c r="F10" s="131">
        <v>0.19500000000000001</v>
      </c>
      <c r="G10" s="131">
        <v>0.41799999999999998</v>
      </c>
      <c r="H10" s="131">
        <v>0.61299999999999999</v>
      </c>
      <c r="I10" s="131">
        <v>4.2510000000000003</v>
      </c>
      <c r="J10" s="132"/>
      <c r="K10" s="133" t="s">
        <v>118</v>
      </c>
      <c r="L10" s="134">
        <v>-0.496</v>
      </c>
      <c r="M10" s="134">
        <v>-0.69099999999999995</v>
      </c>
      <c r="N10" s="134">
        <v>0.879</v>
      </c>
      <c r="O10" s="133" t="s">
        <v>118</v>
      </c>
      <c r="P10" s="134"/>
      <c r="Q10" s="133" t="s">
        <v>118</v>
      </c>
      <c r="R10" s="133" t="s">
        <v>118</v>
      </c>
      <c r="S10" s="135"/>
      <c r="T10" s="132">
        <v>-0.67700000000000005</v>
      </c>
      <c r="U10" s="132">
        <v>-0.496</v>
      </c>
      <c r="V10" s="132">
        <v>0.52</v>
      </c>
      <c r="W10" s="136"/>
      <c r="X10" s="132">
        <v>-0.434</v>
      </c>
      <c r="Y10" s="137" t="s">
        <v>118</v>
      </c>
      <c r="Z10" s="137" t="s">
        <v>118</v>
      </c>
      <c r="AA10" s="138"/>
      <c r="AB10" s="132">
        <v>11.581</v>
      </c>
      <c r="AC10" s="137" t="s">
        <v>118</v>
      </c>
      <c r="AD10" s="137" t="s">
        <v>118</v>
      </c>
      <c r="AE10" s="140" t="s">
        <v>118</v>
      </c>
      <c r="AG10" s="120"/>
      <c r="AH10" s="121"/>
      <c r="AI10" s="121"/>
      <c r="AJ10" s="121"/>
      <c r="AK10" s="121"/>
      <c r="AL10" s="121"/>
      <c r="AM10" s="122"/>
      <c r="AN10" s="122"/>
      <c r="AO10" s="122"/>
      <c r="AP10" s="122"/>
      <c r="AQ10" s="121"/>
      <c r="AR10" s="121"/>
      <c r="AS10" s="121"/>
      <c r="AT10" s="121"/>
      <c r="AU10" s="121"/>
      <c r="AV10" s="121"/>
    </row>
    <row r="11" spans="2:48" s="119" customFormat="1">
      <c r="B11" s="141" t="s">
        <v>97</v>
      </c>
      <c r="C11" s="131">
        <v>5.3780000000000001</v>
      </c>
      <c r="D11" s="131">
        <v>4.7910000000000004</v>
      </c>
      <c r="E11" s="131">
        <v>4.0979999999999999</v>
      </c>
      <c r="F11" s="131">
        <v>0.255</v>
      </c>
      <c r="G11" s="131">
        <v>0.438</v>
      </c>
      <c r="H11" s="131">
        <v>0.69299999999999995</v>
      </c>
      <c r="I11" s="131">
        <v>4.4939999999999998</v>
      </c>
      <c r="J11" s="132"/>
      <c r="K11" s="133" t="s">
        <v>118</v>
      </c>
      <c r="L11" s="134">
        <v>-0.58699999999999997</v>
      </c>
      <c r="M11" s="134">
        <v>-0.84199999999999997</v>
      </c>
      <c r="N11" s="134">
        <v>0.95799999999999996</v>
      </c>
      <c r="O11" s="133" t="s">
        <v>118</v>
      </c>
      <c r="P11" s="134"/>
      <c r="Q11" s="133" t="s">
        <v>118</v>
      </c>
      <c r="R11" s="133" t="s">
        <v>118</v>
      </c>
      <c r="S11" s="135"/>
      <c r="T11" s="132">
        <v>-0.79400000000000004</v>
      </c>
      <c r="U11" s="132">
        <v>-0.58699999999999997</v>
      </c>
      <c r="V11" s="132">
        <v>0.51900000000000002</v>
      </c>
      <c r="W11" s="136"/>
      <c r="X11" s="132">
        <v>-0.51500000000000001</v>
      </c>
      <c r="Y11" s="137" t="s">
        <v>118</v>
      </c>
      <c r="Z11" s="137" t="s">
        <v>118</v>
      </c>
      <c r="AA11" s="138"/>
      <c r="AB11" s="132">
        <v>12.343</v>
      </c>
      <c r="AC11" s="137" t="s">
        <v>118</v>
      </c>
      <c r="AD11" s="137" t="s">
        <v>118</v>
      </c>
      <c r="AE11" s="140" t="s">
        <v>118</v>
      </c>
      <c r="AG11" s="120"/>
      <c r="AH11" s="121"/>
      <c r="AI11" s="121"/>
      <c r="AJ11" s="121"/>
      <c r="AK11" s="121"/>
      <c r="AL11" s="121"/>
      <c r="AM11" s="122"/>
      <c r="AN11" s="122"/>
      <c r="AO11" s="122"/>
      <c r="AP11" s="122"/>
      <c r="AQ11" s="121"/>
      <c r="AR11" s="121"/>
      <c r="AS11" s="121"/>
      <c r="AT11" s="121"/>
      <c r="AU11" s="121"/>
      <c r="AV11" s="121"/>
    </row>
    <row r="12" spans="2:48" s="119" customFormat="1">
      <c r="B12" s="141" t="s">
        <v>98</v>
      </c>
      <c r="C12" s="131">
        <v>5.5720000000000001</v>
      </c>
      <c r="D12" s="131">
        <v>5.1059999999999999</v>
      </c>
      <c r="E12" s="131">
        <v>4.2709999999999999</v>
      </c>
      <c r="F12" s="131">
        <v>0.36499999999999999</v>
      </c>
      <c r="G12" s="131">
        <v>0.47</v>
      </c>
      <c r="H12" s="131">
        <v>0.83499999999999996</v>
      </c>
      <c r="I12" s="131">
        <v>4.5960000000000001</v>
      </c>
      <c r="J12" s="132"/>
      <c r="K12" s="133" t="s">
        <v>118</v>
      </c>
      <c r="L12" s="134">
        <v>-0.46600000000000003</v>
      </c>
      <c r="M12" s="134">
        <v>-0.83099999999999996</v>
      </c>
      <c r="N12" s="134">
        <v>0.82399999999999995</v>
      </c>
      <c r="O12" s="133" t="s">
        <v>118</v>
      </c>
      <c r="P12" s="134"/>
      <c r="Q12" s="133" t="s">
        <v>118</v>
      </c>
      <c r="R12" s="133" t="s">
        <v>118</v>
      </c>
      <c r="S12" s="135"/>
      <c r="T12" s="132">
        <v>-0.745</v>
      </c>
      <c r="U12" s="132">
        <v>-0.46600000000000003</v>
      </c>
      <c r="V12" s="132">
        <v>0.53100000000000003</v>
      </c>
      <c r="W12" s="136"/>
      <c r="X12" s="132">
        <v>-0.41699999999999998</v>
      </c>
      <c r="Y12" s="137" t="s">
        <v>118</v>
      </c>
      <c r="Z12" s="137" t="s">
        <v>118</v>
      </c>
      <c r="AA12" s="138"/>
      <c r="AB12" s="132">
        <v>12.92</v>
      </c>
      <c r="AC12" s="137" t="s">
        <v>118</v>
      </c>
      <c r="AD12" s="137" t="s">
        <v>118</v>
      </c>
      <c r="AE12" s="140" t="s">
        <v>118</v>
      </c>
      <c r="AG12" s="120"/>
      <c r="AH12" s="121"/>
      <c r="AI12" s="121"/>
      <c r="AJ12" s="121"/>
      <c r="AK12" s="121"/>
      <c r="AL12" s="121"/>
      <c r="AM12" s="122"/>
      <c r="AN12" s="122"/>
      <c r="AO12" s="122"/>
      <c r="AP12" s="122"/>
      <c r="AQ12" s="121"/>
      <c r="AR12" s="121"/>
      <c r="AS12" s="121"/>
      <c r="AT12" s="121"/>
      <c r="AU12" s="121"/>
      <c r="AV12" s="121"/>
    </row>
    <row r="13" spans="2:48" s="119" customFormat="1">
      <c r="B13" s="141" t="s">
        <v>99</v>
      </c>
      <c r="C13" s="131">
        <v>6.0110000000000001</v>
      </c>
      <c r="D13" s="131">
        <v>5.9420000000000002</v>
      </c>
      <c r="E13" s="131">
        <v>4.7480000000000002</v>
      </c>
      <c r="F13" s="131">
        <v>0.65</v>
      </c>
      <c r="G13" s="131">
        <v>0.54400000000000004</v>
      </c>
      <c r="H13" s="131">
        <v>1.194</v>
      </c>
      <c r="I13" s="131">
        <v>4.9749999999999996</v>
      </c>
      <c r="J13" s="132"/>
      <c r="K13" s="133" t="s">
        <v>118</v>
      </c>
      <c r="L13" s="134">
        <v>-6.9000000000000006E-2</v>
      </c>
      <c r="M13" s="134">
        <v>-0.71899999999999997</v>
      </c>
      <c r="N13" s="134">
        <v>0.48799999999999999</v>
      </c>
      <c r="O13" s="133" t="s">
        <v>118</v>
      </c>
      <c r="P13" s="134"/>
      <c r="Q13" s="133" t="s">
        <v>118</v>
      </c>
      <c r="R13" s="133" t="s">
        <v>118</v>
      </c>
      <c r="S13" s="135"/>
      <c r="T13" s="132">
        <v>-0.38400000000000001</v>
      </c>
      <c r="U13" s="132">
        <v>-6.9000000000000006E-2</v>
      </c>
      <c r="V13" s="132">
        <v>0.57899999999999996</v>
      </c>
      <c r="W13" s="136"/>
      <c r="X13" s="132">
        <v>-1E-3</v>
      </c>
      <c r="Y13" s="137" t="s">
        <v>118</v>
      </c>
      <c r="Z13" s="137" t="s">
        <v>118</v>
      </c>
      <c r="AA13" s="138"/>
      <c r="AB13" s="132">
        <v>14.507999999999999</v>
      </c>
      <c r="AC13" s="137" t="s">
        <v>118</v>
      </c>
      <c r="AD13" s="137" t="s">
        <v>118</v>
      </c>
      <c r="AE13" s="140" t="s">
        <v>118</v>
      </c>
      <c r="AG13" s="120"/>
      <c r="AH13" s="121"/>
      <c r="AI13" s="121"/>
      <c r="AJ13" s="121"/>
      <c r="AK13" s="121"/>
      <c r="AL13" s="121"/>
      <c r="AM13" s="122"/>
      <c r="AN13" s="122"/>
      <c r="AO13" s="122"/>
      <c r="AP13" s="122"/>
      <c r="AQ13" s="121"/>
      <c r="AR13" s="121"/>
      <c r="AS13" s="121"/>
      <c r="AT13" s="121"/>
      <c r="AU13" s="121"/>
      <c r="AV13" s="121"/>
    </row>
    <row r="14" spans="2:48" s="119" customFormat="1">
      <c r="B14" s="141" t="s">
        <v>100</v>
      </c>
      <c r="C14" s="131">
        <v>6.3380000000000001</v>
      </c>
      <c r="D14" s="131">
        <v>6.5469999999999997</v>
      </c>
      <c r="E14" s="131">
        <v>5.19</v>
      </c>
      <c r="F14" s="131">
        <v>0.76200000000000001</v>
      </c>
      <c r="G14" s="131">
        <v>0.59499999999999997</v>
      </c>
      <c r="H14" s="131">
        <v>1.357</v>
      </c>
      <c r="I14" s="131">
        <v>5.2750000000000004</v>
      </c>
      <c r="J14" s="132"/>
      <c r="K14" s="133" t="s">
        <v>118</v>
      </c>
      <c r="L14" s="134">
        <v>0.20899999999999999</v>
      </c>
      <c r="M14" s="134">
        <v>-0.55300000000000005</v>
      </c>
      <c r="N14" s="134">
        <v>0.29699999999999999</v>
      </c>
      <c r="O14" s="133" t="s">
        <v>118</v>
      </c>
      <c r="P14" s="134"/>
      <c r="Q14" s="133" t="s">
        <v>118</v>
      </c>
      <c r="R14" s="133" t="s">
        <v>118</v>
      </c>
      <c r="S14" s="135"/>
      <c r="T14" s="132">
        <v>-0.3</v>
      </c>
      <c r="U14" s="132">
        <v>0.20899999999999999</v>
      </c>
      <c r="V14" s="132">
        <v>0.63400000000000001</v>
      </c>
      <c r="W14" s="136"/>
      <c r="X14" s="132">
        <v>0.154</v>
      </c>
      <c r="Y14" s="137" t="s">
        <v>118</v>
      </c>
      <c r="Z14" s="137" t="s">
        <v>118</v>
      </c>
      <c r="AA14" s="138"/>
      <c r="AB14" s="132">
        <v>15.759</v>
      </c>
      <c r="AC14" s="137" t="s">
        <v>118</v>
      </c>
      <c r="AD14" s="137" t="s">
        <v>118</v>
      </c>
      <c r="AE14" s="140" t="s">
        <v>118</v>
      </c>
      <c r="AG14" s="120"/>
      <c r="AH14" s="121"/>
      <c r="AI14" s="121"/>
      <c r="AJ14" s="121"/>
      <c r="AK14" s="121"/>
      <c r="AL14" s="121"/>
      <c r="AM14" s="122"/>
      <c r="AN14" s="122"/>
      <c r="AO14" s="122"/>
      <c r="AP14" s="122"/>
      <c r="AQ14" s="121"/>
      <c r="AR14" s="121"/>
      <c r="AS14" s="121"/>
      <c r="AT14" s="121"/>
      <c r="AU14" s="121"/>
      <c r="AV14" s="121"/>
    </row>
    <row r="15" spans="2:48" s="119" customFormat="1">
      <c r="B15" s="141" t="s">
        <v>101</v>
      </c>
      <c r="C15" s="131">
        <v>6.4630000000000001</v>
      </c>
      <c r="D15" s="131">
        <v>6.8810000000000002</v>
      </c>
      <c r="E15" s="131">
        <v>5.3959999999999999</v>
      </c>
      <c r="F15" s="131">
        <v>0.88800000000000001</v>
      </c>
      <c r="G15" s="131">
        <v>0.59699999999999998</v>
      </c>
      <c r="H15" s="131">
        <v>1.4850000000000001</v>
      </c>
      <c r="I15" s="131">
        <v>5.29</v>
      </c>
      <c r="J15" s="132"/>
      <c r="K15" s="133" t="s">
        <v>118</v>
      </c>
      <c r="L15" s="134">
        <v>0.41799999999999998</v>
      </c>
      <c r="M15" s="134">
        <v>-0.47</v>
      </c>
      <c r="N15" s="134">
        <v>7.5999999999999998E-2</v>
      </c>
      <c r="O15" s="133" t="s">
        <v>118</v>
      </c>
      <c r="P15" s="134"/>
      <c r="Q15" s="133" t="s">
        <v>118</v>
      </c>
      <c r="R15" s="133" t="s">
        <v>118</v>
      </c>
      <c r="S15" s="135"/>
      <c r="T15" s="132">
        <v>-0.158</v>
      </c>
      <c r="U15" s="132">
        <v>0.41799999999999998</v>
      </c>
      <c r="V15" s="132">
        <v>0.65700000000000003</v>
      </c>
      <c r="W15" s="136"/>
      <c r="X15" s="132">
        <v>0.29399999999999998</v>
      </c>
      <c r="Y15" s="137" t="s">
        <v>118</v>
      </c>
      <c r="Z15" s="137" t="s">
        <v>118</v>
      </c>
      <c r="AA15" s="138"/>
      <c r="AB15" s="132">
        <v>16.902999999999999</v>
      </c>
      <c r="AC15" s="137" t="s">
        <v>118</v>
      </c>
      <c r="AD15" s="137" t="s">
        <v>118</v>
      </c>
      <c r="AE15" s="140" t="s">
        <v>118</v>
      </c>
      <c r="AG15" s="120"/>
      <c r="AH15" s="121"/>
      <c r="AI15" s="121"/>
      <c r="AJ15" s="121"/>
      <c r="AK15" s="121"/>
      <c r="AL15" s="121"/>
      <c r="AM15" s="122"/>
      <c r="AN15" s="122"/>
      <c r="AO15" s="122"/>
      <c r="AP15" s="122"/>
      <c r="AQ15" s="121"/>
      <c r="AR15" s="121"/>
      <c r="AS15" s="121"/>
      <c r="AT15" s="121"/>
      <c r="AU15" s="121"/>
      <c r="AV15" s="121"/>
    </row>
    <row r="16" spans="2:48" s="119" customFormat="1">
      <c r="B16" s="141" t="s">
        <v>102</v>
      </c>
      <c r="C16" s="131">
        <v>6.7270000000000003</v>
      </c>
      <c r="D16" s="131">
        <v>6.984</v>
      </c>
      <c r="E16" s="131">
        <v>5.6109999999999998</v>
      </c>
      <c r="F16" s="131">
        <v>0.74099999999999999</v>
      </c>
      <c r="G16" s="131">
        <v>0.63200000000000001</v>
      </c>
      <c r="H16" s="131">
        <v>1.373</v>
      </c>
      <c r="I16" s="131">
        <v>5.4409999999999998</v>
      </c>
      <c r="J16" s="132"/>
      <c r="K16" s="133" t="s">
        <v>118</v>
      </c>
      <c r="L16" s="134">
        <v>0.25700000000000001</v>
      </c>
      <c r="M16" s="134">
        <v>-0.48399999999999999</v>
      </c>
      <c r="N16" s="134">
        <v>0.19</v>
      </c>
      <c r="O16" s="133" t="s">
        <v>118</v>
      </c>
      <c r="P16" s="134"/>
      <c r="Q16" s="133" t="s">
        <v>118</v>
      </c>
      <c r="R16" s="133" t="s">
        <v>118</v>
      </c>
      <c r="S16" s="135"/>
      <c r="T16" s="132">
        <v>-0.307</v>
      </c>
      <c r="U16" s="132">
        <v>0.25700000000000001</v>
      </c>
      <c r="V16" s="132">
        <v>0.65600000000000003</v>
      </c>
      <c r="W16" s="136"/>
      <c r="X16" s="132">
        <v>0.113</v>
      </c>
      <c r="Y16" s="137" t="s">
        <v>118</v>
      </c>
      <c r="Z16" s="137" t="s">
        <v>118</v>
      </c>
      <c r="AA16" s="138"/>
      <c r="AB16" s="132">
        <v>17.832999999999998</v>
      </c>
      <c r="AC16" s="137" t="s">
        <v>118</v>
      </c>
      <c r="AD16" s="137" t="s">
        <v>118</v>
      </c>
      <c r="AE16" s="140" t="s">
        <v>118</v>
      </c>
      <c r="AG16" s="120"/>
      <c r="AH16" s="121"/>
      <c r="AI16" s="121"/>
      <c r="AJ16" s="121"/>
      <c r="AK16" s="121"/>
      <c r="AL16" s="121"/>
      <c r="AM16" s="122"/>
      <c r="AN16" s="122"/>
      <c r="AO16" s="122"/>
      <c r="AP16" s="122"/>
      <c r="AQ16" s="121"/>
      <c r="AR16" s="121"/>
      <c r="AS16" s="121"/>
      <c r="AT16" s="121"/>
      <c r="AU16" s="121"/>
      <c r="AV16" s="121"/>
    </row>
    <row r="17" spans="1:48" s="119" customFormat="1">
      <c r="B17" s="141" t="s">
        <v>103</v>
      </c>
      <c r="C17" s="131">
        <v>7.1829999999999998</v>
      </c>
      <c r="D17" s="131">
        <v>7.1449999999999996</v>
      </c>
      <c r="E17" s="131">
        <v>5.7539999999999996</v>
      </c>
      <c r="F17" s="131">
        <v>0.70099999999999996</v>
      </c>
      <c r="G17" s="131">
        <v>0.69</v>
      </c>
      <c r="H17" s="131">
        <v>1.391</v>
      </c>
      <c r="I17" s="131">
        <v>5.8029999999999999</v>
      </c>
      <c r="J17" s="132"/>
      <c r="K17" s="133" t="s">
        <v>118</v>
      </c>
      <c r="L17" s="134">
        <v>-3.7999999999999999E-2</v>
      </c>
      <c r="M17" s="134">
        <v>-0.73899999999999999</v>
      </c>
      <c r="N17" s="134">
        <v>0.53900000000000003</v>
      </c>
      <c r="O17" s="133" t="s">
        <v>118</v>
      </c>
      <c r="P17" s="134"/>
      <c r="Q17" s="133" t="s">
        <v>118</v>
      </c>
      <c r="R17" s="133" t="s">
        <v>118</v>
      </c>
      <c r="S17" s="135"/>
      <c r="T17" s="132">
        <v>-0.55600000000000005</v>
      </c>
      <c r="U17" s="132">
        <v>-3.7999999999999999E-2</v>
      </c>
      <c r="V17" s="132">
        <v>0.74199999999999999</v>
      </c>
      <c r="W17" s="136"/>
      <c r="X17" s="132">
        <v>-0.108</v>
      </c>
      <c r="Y17" s="137" t="s">
        <v>118</v>
      </c>
      <c r="Z17" s="137" t="s">
        <v>118</v>
      </c>
      <c r="AA17" s="138"/>
      <c r="AB17" s="132">
        <v>19.815999999999999</v>
      </c>
      <c r="AC17" s="137" t="s">
        <v>118</v>
      </c>
      <c r="AD17" s="137" t="s">
        <v>118</v>
      </c>
      <c r="AE17" s="142">
        <v>4.3393466601657726</v>
      </c>
      <c r="AG17" s="120"/>
      <c r="AH17" s="121"/>
      <c r="AI17" s="121"/>
      <c r="AJ17" s="121"/>
      <c r="AK17" s="121"/>
      <c r="AL17" s="121"/>
      <c r="AM17" s="122"/>
      <c r="AN17" s="122"/>
      <c r="AO17" s="122"/>
      <c r="AP17" s="122"/>
      <c r="AQ17" s="121"/>
      <c r="AR17" s="121"/>
      <c r="AS17" s="121"/>
      <c r="AT17" s="121"/>
      <c r="AU17" s="121"/>
      <c r="AV17" s="121"/>
    </row>
    <row r="18" spans="1:48" s="119" customFormat="1">
      <c r="B18" s="141" t="s">
        <v>104</v>
      </c>
      <c r="C18" s="131">
        <v>7.6840000000000002</v>
      </c>
      <c r="D18" s="131">
        <v>7.766</v>
      </c>
      <c r="E18" s="131">
        <v>6.2690000000000001</v>
      </c>
      <c r="F18" s="131">
        <v>0.74299999999999999</v>
      </c>
      <c r="G18" s="131">
        <v>0.754</v>
      </c>
      <c r="H18" s="131">
        <v>1.4970000000000001</v>
      </c>
      <c r="I18" s="131">
        <v>6.19</v>
      </c>
      <c r="J18" s="132"/>
      <c r="K18" s="133" t="s">
        <v>118</v>
      </c>
      <c r="L18" s="134">
        <v>8.2000000000000003E-2</v>
      </c>
      <c r="M18" s="134">
        <v>-0.66100000000000003</v>
      </c>
      <c r="N18" s="134">
        <v>0.39100000000000001</v>
      </c>
      <c r="O18" s="133" t="s">
        <v>118</v>
      </c>
      <c r="P18" s="134"/>
      <c r="Q18" s="133" t="s">
        <v>118</v>
      </c>
      <c r="R18" s="133" t="s">
        <v>118</v>
      </c>
      <c r="S18" s="135"/>
      <c r="T18" s="132">
        <v>-0.38</v>
      </c>
      <c r="U18" s="132">
        <v>8.2000000000000003E-2</v>
      </c>
      <c r="V18" s="132">
        <v>0.73099999999999998</v>
      </c>
      <c r="W18" s="136"/>
      <c r="X18" s="132">
        <v>3.2000000000000001E-2</v>
      </c>
      <c r="Y18" s="137" t="s">
        <v>118</v>
      </c>
      <c r="Z18" s="137" t="s">
        <v>118</v>
      </c>
      <c r="AA18" s="138"/>
      <c r="AB18" s="132">
        <v>21.411999999999999</v>
      </c>
      <c r="AC18" s="132">
        <v>22.056000000000001</v>
      </c>
      <c r="AD18" s="137" t="s">
        <v>118</v>
      </c>
      <c r="AE18" s="142">
        <v>4.583130180399805</v>
      </c>
      <c r="AG18" s="120"/>
      <c r="AH18" s="121"/>
      <c r="AI18" s="121"/>
      <c r="AJ18" s="121"/>
      <c r="AK18" s="121"/>
      <c r="AL18" s="121"/>
      <c r="AM18" s="122"/>
      <c r="AN18" s="122"/>
      <c r="AO18" s="122"/>
      <c r="AP18" s="122"/>
      <c r="AQ18" s="121"/>
      <c r="AR18" s="121"/>
      <c r="AS18" s="121"/>
      <c r="AT18" s="121"/>
      <c r="AU18" s="121"/>
      <c r="AV18" s="121"/>
    </row>
    <row r="19" spans="1:48" s="119" customFormat="1">
      <c r="B19" s="141" t="s">
        <v>105</v>
      </c>
      <c r="C19" s="131">
        <v>8.0739999999999998</v>
      </c>
      <c r="D19" s="131">
        <v>8.08</v>
      </c>
      <c r="E19" s="131">
        <v>6.5460000000000003</v>
      </c>
      <c r="F19" s="131">
        <v>0.73399999999999999</v>
      </c>
      <c r="G19" s="131">
        <v>0.8</v>
      </c>
      <c r="H19" s="131">
        <v>1.534</v>
      </c>
      <c r="I19" s="131">
        <v>6.5090000000000003</v>
      </c>
      <c r="J19" s="132"/>
      <c r="K19" s="133" t="s">
        <v>118</v>
      </c>
      <c r="L19" s="134">
        <v>6.0000000000000001E-3</v>
      </c>
      <c r="M19" s="134">
        <v>-0.72799999999999998</v>
      </c>
      <c r="N19" s="134">
        <v>0.501</v>
      </c>
      <c r="O19" s="133" t="s">
        <v>118</v>
      </c>
      <c r="P19" s="134"/>
      <c r="Q19" s="133" t="s">
        <v>118</v>
      </c>
      <c r="R19" s="133" t="s">
        <v>118</v>
      </c>
      <c r="S19" s="135"/>
      <c r="T19" s="132">
        <v>-0.46800000000000003</v>
      </c>
      <c r="U19" s="132">
        <v>6.0000000000000001E-3</v>
      </c>
      <c r="V19" s="132">
        <v>0.76900000000000002</v>
      </c>
      <c r="W19" s="136"/>
      <c r="X19" s="132">
        <v>-9.8000000000000004E-2</v>
      </c>
      <c r="Y19" s="137" t="s">
        <v>118</v>
      </c>
      <c r="Z19" s="137" t="s">
        <v>118</v>
      </c>
      <c r="AA19" s="138"/>
      <c r="AB19" s="132">
        <v>22.771000000000001</v>
      </c>
      <c r="AC19" s="132">
        <v>23.286000000000001</v>
      </c>
      <c r="AD19" s="137" t="s">
        <v>118</v>
      </c>
      <c r="AE19" s="142">
        <v>4.8025353486104336</v>
      </c>
      <c r="AG19" s="120"/>
      <c r="AH19" s="121"/>
      <c r="AI19" s="121"/>
      <c r="AJ19" s="121"/>
      <c r="AK19" s="121"/>
      <c r="AL19" s="121"/>
      <c r="AM19" s="122"/>
      <c r="AN19" s="122"/>
      <c r="AO19" s="122"/>
      <c r="AP19" s="122"/>
      <c r="AQ19" s="121"/>
      <c r="AR19" s="121"/>
      <c r="AS19" s="121"/>
      <c r="AT19" s="121"/>
      <c r="AU19" s="121"/>
      <c r="AV19" s="121"/>
    </row>
    <row r="20" spans="1:48" s="119" customFormat="1">
      <c r="B20" s="141" t="s">
        <v>106</v>
      </c>
      <c r="C20" s="131">
        <v>8.4819999999999993</v>
      </c>
      <c r="D20" s="131">
        <v>8.5530000000000008</v>
      </c>
      <c r="E20" s="131">
        <v>6.9290000000000003</v>
      </c>
      <c r="F20" s="131">
        <v>0.78800000000000003</v>
      </c>
      <c r="G20" s="131">
        <v>0.83599999999999997</v>
      </c>
      <c r="H20" s="131">
        <v>1.6240000000000001</v>
      </c>
      <c r="I20" s="131">
        <v>6.8920000000000003</v>
      </c>
      <c r="J20" s="132"/>
      <c r="K20" s="133" t="s">
        <v>118</v>
      </c>
      <c r="L20" s="134">
        <v>7.0999999999999994E-2</v>
      </c>
      <c r="M20" s="134">
        <v>-0.71699999999999997</v>
      </c>
      <c r="N20" s="134">
        <v>0.54600000000000004</v>
      </c>
      <c r="O20" s="133" t="s">
        <v>118</v>
      </c>
      <c r="P20" s="134"/>
      <c r="Q20" s="133" t="s">
        <v>118</v>
      </c>
      <c r="R20" s="133" t="s">
        <v>118</v>
      </c>
      <c r="S20" s="135"/>
      <c r="T20" s="132">
        <v>-0.52</v>
      </c>
      <c r="U20" s="132">
        <v>7.0999999999999994E-2</v>
      </c>
      <c r="V20" s="132">
        <v>0.79300000000000004</v>
      </c>
      <c r="W20" s="136"/>
      <c r="X20" s="132">
        <v>-0.17</v>
      </c>
      <c r="Y20" s="137" t="s">
        <v>118</v>
      </c>
      <c r="Z20" s="137" t="s">
        <v>118</v>
      </c>
      <c r="AA20" s="138"/>
      <c r="AB20" s="132">
        <v>23.622</v>
      </c>
      <c r="AC20" s="132">
        <v>24.24</v>
      </c>
      <c r="AD20" s="137" t="s">
        <v>118</v>
      </c>
      <c r="AE20" s="142">
        <v>4.9488054607508527</v>
      </c>
      <c r="AG20" s="120"/>
      <c r="AH20" s="121"/>
      <c r="AI20" s="121"/>
      <c r="AJ20" s="121"/>
      <c r="AK20" s="121"/>
      <c r="AL20" s="121"/>
      <c r="AM20" s="122"/>
      <c r="AN20" s="122"/>
      <c r="AO20" s="122"/>
      <c r="AP20" s="122"/>
      <c r="AQ20" s="121"/>
      <c r="AR20" s="121"/>
      <c r="AS20" s="121"/>
      <c r="AT20" s="121"/>
      <c r="AU20" s="121"/>
      <c r="AV20" s="121"/>
    </row>
    <row r="21" spans="1:48" s="119" customFormat="1">
      <c r="B21" s="141" t="s">
        <v>107</v>
      </c>
      <c r="C21" s="131">
        <v>8.5410000000000004</v>
      </c>
      <c r="D21" s="131">
        <v>9.11</v>
      </c>
      <c r="E21" s="131">
        <v>7.4009999999999998</v>
      </c>
      <c r="F21" s="131">
        <v>0.85499999999999998</v>
      </c>
      <c r="G21" s="131">
        <v>0.85399999999999998</v>
      </c>
      <c r="H21" s="131">
        <v>1.7090000000000001</v>
      </c>
      <c r="I21" s="131">
        <v>7.0720000000000001</v>
      </c>
      <c r="J21" s="132"/>
      <c r="K21" s="133" t="s">
        <v>118</v>
      </c>
      <c r="L21" s="134">
        <v>0.56899999999999995</v>
      </c>
      <c r="M21" s="134">
        <v>-0.28599999999999998</v>
      </c>
      <c r="N21" s="134">
        <v>0.36299999999999999</v>
      </c>
      <c r="O21" s="133" t="s">
        <v>118</v>
      </c>
      <c r="P21" s="134"/>
      <c r="Q21" s="133" t="s">
        <v>118</v>
      </c>
      <c r="R21" s="133" t="s">
        <v>118</v>
      </c>
      <c r="S21" s="135"/>
      <c r="T21" s="132">
        <v>-0.28199999999999997</v>
      </c>
      <c r="U21" s="132">
        <v>0.56899999999999995</v>
      </c>
      <c r="V21" s="132">
        <v>0.81899999999999995</v>
      </c>
      <c r="W21" s="136"/>
      <c r="X21" s="132">
        <v>5.7000000000000002E-2</v>
      </c>
      <c r="Y21" s="137" t="s">
        <v>118</v>
      </c>
      <c r="Z21" s="137" t="s">
        <v>118</v>
      </c>
      <c r="AA21" s="138"/>
      <c r="AB21" s="132">
        <v>25.132999999999999</v>
      </c>
      <c r="AC21" s="132">
        <v>26.047999999999998</v>
      </c>
      <c r="AD21" s="137" t="s">
        <v>118</v>
      </c>
      <c r="AE21" s="142">
        <v>4.9488054607508527</v>
      </c>
      <c r="AG21" s="120"/>
      <c r="AH21" s="121"/>
      <c r="AI21" s="121"/>
      <c r="AJ21" s="121"/>
      <c r="AK21" s="121"/>
      <c r="AL21" s="121"/>
      <c r="AM21" s="122"/>
      <c r="AN21" s="122"/>
      <c r="AO21" s="122"/>
      <c r="AP21" s="122"/>
      <c r="AQ21" s="121"/>
      <c r="AR21" s="121"/>
      <c r="AS21" s="121"/>
      <c r="AT21" s="121"/>
      <c r="AU21" s="121"/>
      <c r="AV21" s="121"/>
    </row>
    <row r="22" spans="1:48" s="119" customFormat="1">
      <c r="B22" s="141" t="s">
        <v>108</v>
      </c>
      <c r="C22" s="131">
        <v>9.0660000000000007</v>
      </c>
      <c r="D22" s="131">
        <v>9.7279999999999998</v>
      </c>
      <c r="E22" s="131">
        <v>7.92</v>
      </c>
      <c r="F22" s="131">
        <v>0.91300000000000003</v>
      </c>
      <c r="G22" s="131">
        <v>0.89500000000000002</v>
      </c>
      <c r="H22" s="131">
        <v>1.8080000000000001</v>
      </c>
      <c r="I22" s="131">
        <v>7.4290000000000003</v>
      </c>
      <c r="J22" s="132"/>
      <c r="K22" s="133" t="s">
        <v>118</v>
      </c>
      <c r="L22" s="134">
        <v>0.66200000000000003</v>
      </c>
      <c r="M22" s="134">
        <v>-0.251</v>
      </c>
      <c r="N22" s="134">
        <v>0.36699999999999999</v>
      </c>
      <c r="O22" s="133" t="s">
        <v>118</v>
      </c>
      <c r="P22" s="134"/>
      <c r="Q22" s="133" t="s">
        <v>118</v>
      </c>
      <c r="R22" s="133" t="s">
        <v>118</v>
      </c>
      <c r="S22" s="135"/>
      <c r="T22" s="132">
        <v>-0.21099999999999999</v>
      </c>
      <c r="U22" s="132">
        <v>0.66200000000000003</v>
      </c>
      <c r="V22" s="132">
        <v>0.88700000000000001</v>
      </c>
      <c r="W22" s="136"/>
      <c r="X22" s="132">
        <v>0.16800000000000001</v>
      </c>
      <c r="Y22" s="137" t="s">
        <v>118</v>
      </c>
      <c r="Z22" s="137" t="s">
        <v>118</v>
      </c>
      <c r="AA22" s="138"/>
      <c r="AB22" s="132">
        <v>26.920999999999999</v>
      </c>
      <c r="AC22" s="132">
        <v>27.824000000000002</v>
      </c>
      <c r="AD22" s="137" t="s">
        <v>118</v>
      </c>
      <c r="AE22" s="142">
        <v>5.046318868844466</v>
      </c>
      <c r="AG22" s="120"/>
      <c r="AH22" s="121"/>
      <c r="AI22" s="121"/>
      <c r="AJ22" s="121"/>
      <c r="AK22" s="121"/>
      <c r="AL22" s="121"/>
      <c r="AM22" s="122"/>
      <c r="AN22" s="122"/>
      <c r="AO22" s="122"/>
      <c r="AP22" s="122"/>
      <c r="AQ22" s="121"/>
      <c r="AR22" s="121"/>
      <c r="AS22" s="121"/>
      <c r="AT22" s="121"/>
      <c r="AU22" s="121"/>
      <c r="AV22" s="121"/>
    </row>
    <row r="23" spans="1:48" s="119" customFormat="1">
      <c r="B23" s="141" t="s">
        <v>109</v>
      </c>
      <c r="C23" s="131">
        <v>10.071999999999999</v>
      </c>
      <c r="D23" s="131">
        <v>10.682</v>
      </c>
      <c r="E23" s="131">
        <v>8.5779999999999994</v>
      </c>
      <c r="F23" s="131">
        <v>1.147</v>
      </c>
      <c r="G23" s="131">
        <v>0.95699999999999996</v>
      </c>
      <c r="H23" s="131">
        <v>2.1040000000000001</v>
      </c>
      <c r="I23" s="131">
        <v>8.4</v>
      </c>
      <c r="J23" s="132"/>
      <c r="K23" s="133" t="s">
        <v>118</v>
      </c>
      <c r="L23" s="134">
        <v>0.61</v>
      </c>
      <c r="M23" s="134">
        <v>-0.53700000000000003</v>
      </c>
      <c r="N23" s="134">
        <v>0.50800000000000001</v>
      </c>
      <c r="O23" s="133" t="s">
        <v>118</v>
      </c>
      <c r="P23" s="134"/>
      <c r="Q23" s="133" t="s">
        <v>118</v>
      </c>
      <c r="R23" s="133" t="s">
        <v>118</v>
      </c>
      <c r="S23" s="135"/>
      <c r="T23" s="132">
        <v>-0.47</v>
      </c>
      <c r="U23" s="132">
        <v>0.61</v>
      </c>
      <c r="V23" s="132">
        <v>0.94899999999999995</v>
      </c>
      <c r="W23" s="136"/>
      <c r="X23" s="132">
        <v>4.7E-2</v>
      </c>
      <c r="Y23" s="137" t="s">
        <v>118</v>
      </c>
      <c r="Z23" s="137" t="s">
        <v>118</v>
      </c>
      <c r="AA23" s="138"/>
      <c r="AB23" s="132">
        <v>28.346</v>
      </c>
      <c r="AC23" s="132">
        <v>29.062999999999999</v>
      </c>
      <c r="AD23" s="137" t="s">
        <v>118</v>
      </c>
      <c r="AE23" s="142">
        <v>5.2169673330082889</v>
      </c>
      <c r="AG23" s="120"/>
      <c r="AH23" s="121"/>
      <c r="AI23" s="121"/>
      <c r="AJ23" s="121"/>
      <c r="AK23" s="121"/>
      <c r="AL23" s="121"/>
      <c r="AM23" s="122"/>
      <c r="AN23" s="122"/>
      <c r="AO23" s="122"/>
      <c r="AP23" s="122"/>
      <c r="AQ23" s="121"/>
      <c r="AR23" s="121"/>
      <c r="AS23" s="121"/>
      <c r="AT23" s="121"/>
      <c r="AU23" s="121"/>
      <c r="AV23" s="121"/>
    </row>
    <row r="24" spans="1:48" s="119" customFormat="1">
      <c r="B24" s="141" t="s">
        <v>110</v>
      </c>
      <c r="C24" s="131">
        <v>10.561</v>
      </c>
      <c r="D24" s="131">
        <v>11.099</v>
      </c>
      <c r="E24" s="131">
        <v>8.92</v>
      </c>
      <c r="F24" s="131">
        <v>1.1459999999999999</v>
      </c>
      <c r="G24" s="131">
        <v>1.0329999999999999</v>
      </c>
      <c r="H24" s="131">
        <v>2.1789999999999998</v>
      </c>
      <c r="I24" s="131">
        <v>8.7309999999999999</v>
      </c>
      <c r="J24" s="132"/>
      <c r="K24" s="133" t="s">
        <v>118</v>
      </c>
      <c r="L24" s="134">
        <v>0.53800000000000003</v>
      </c>
      <c r="M24" s="134">
        <v>-0.60799999999999998</v>
      </c>
      <c r="N24" s="134">
        <v>0.55000000000000004</v>
      </c>
      <c r="O24" s="133" t="s">
        <v>118</v>
      </c>
      <c r="P24" s="134"/>
      <c r="Q24" s="133" t="s">
        <v>118</v>
      </c>
      <c r="R24" s="133" t="s">
        <v>118</v>
      </c>
      <c r="S24" s="135"/>
      <c r="T24" s="132">
        <v>-0.38400000000000001</v>
      </c>
      <c r="U24" s="132">
        <v>0.64600000000000002</v>
      </c>
      <c r="V24" s="132">
        <v>0.93500000000000005</v>
      </c>
      <c r="W24" s="136"/>
      <c r="X24" s="132">
        <v>6.7000000000000004E-2</v>
      </c>
      <c r="Y24" s="137" t="s">
        <v>118</v>
      </c>
      <c r="Z24" s="137" t="s">
        <v>118</v>
      </c>
      <c r="AA24" s="138"/>
      <c r="AB24" s="132">
        <v>29.681999999999999</v>
      </c>
      <c r="AC24" s="132">
        <v>30.616</v>
      </c>
      <c r="AD24" s="137" t="s">
        <v>118</v>
      </c>
      <c r="AE24" s="142">
        <v>5.3876157971721117</v>
      </c>
      <c r="AG24" s="120"/>
      <c r="AH24" s="121"/>
      <c r="AI24" s="121"/>
      <c r="AJ24" s="121"/>
      <c r="AK24" s="121"/>
      <c r="AL24" s="121"/>
      <c r="AM24" s="122"/>
      <c r="AN24" s="122"/>
      <c r="AO24" s="122"/>
      <c r="AP24" s="122"/>
      <c r="AQ24" s="121"/>
      <c r="AR24" s="121"/>
      <c r="AS24" s="121"/>
      <c r="AT24" s="121"/>
      <c r="AU24" s="121"/>
      <c r="AV24" s="121"/>
    </row>
    <row r="25" spans="1:48" s="119" customFormat="1">
      <c r="B25" s="141" t="s">
        <v>111</v>
      </c>
      <c r="C25" s="131">
        <v>11.247999999999999</v>
      </c>
      <c r="D25" s="131">
        <v>12.111000000000001</v>
      </c>
      <c r="E25" s="131">
        <v>9.3420000000000005</v>
      </c>
      <c r="F25" s="131">
        <v>1.575</v>
      </c>
      <c r="G25" s="131">
        <v>1.194</v>
      </c>
      <c r="H25" s="131">
        <v>2.7690000000000001</v>
      </c>
      <c r="I25" s="131">
        <v>9.16</v>
      </c>
      <c r="J25" s="132"/>
      <c r="K25" s="133" t="s">
        <v>118</v>
      </c>
      <c r="L25" s="134">
        <v>0.86299999999999999</v>
      </c>
      <c r="M25" s="134">
        <v>-0.71199999999999997</v>
      </c>
      <c r="N25" s="134">
        <v>0.28899999999999998</v>
      </c>
      <c r="O25" s="133" t="s">
        <v>118</v>
      </c>
      <c r="P25" s="134"/>
      <c r="Q25" s="133" t="s">
        <v>118</v>
      </c>
      <c r="R25" s="133" t="s">
        <v>118</v>
      </c>
      <c r="S25" s="135"/>
      <c r="T25" s="132">
        <v>0.30299999999999999</v>
      </c>
      <c r="U25" s="132">
        <v>0.98899999999999999</v>
      </c>
      <c r="V25" s="132">
        <v>0.98399999999999999</v>
      </c>
      <c r="W25" s="136"/>
      <c r="X25" s="132">
        <v>0.77300000000000002</v>
      </c>
      <c r="Y25" s="137" t="s">
        <v>118</v>
      </c>
      <c r="Z25" s="137" t="s">
        <v>118</v>
      </c>
      <c r="AA25" s="138"/>
      <c r="AB25" s="132">
        <v>32.137</v>
      </c>
      <c r="AC25" s="132">
        <v>33.531999999999996</v>
      </c>
      <c r="AD25" s="137" t="s">
        <v>118</v>
      </c>
      <c r="AE25" s="142">
        <v>5.4607508532423212</v>
      </c>
      <c r="AG25" s="120"/>
      <c r="AH25" s="121"/>
      <c r="AI25" s="121"/>
      <c r="AJ25" s="121"/>
      <c r="AK25" s="121"/>
      <c r="AL25" s="121"/>
      <c r="AM25" s="122"/>
      <c r="AN25" s="122"/>
      <c r="AO25" s="122"/>
      <c r="AP25" s="122"/>
      <c r="AQ25" s="121"/>
      <c r="AR25" s="121"/>
      <c r="AS25" s="121"/>
      <c r="AT25" s="121"/>
      <c r="AU25" s="121"/>
      <c r="AV25" s="121"/>
    </row>
    <row r="26" spans="1:48" s="119" customFormat="1">
      <c r="B26" s="141" t="s">
        <v>112</v>
      </c>
      <c r="C26" s="131">
        <v>12.456</v>
      </c>
      <c r="D26" s="131">
        <v>13.106999999999999</v>
      </c>
      <c r="E26" s="131">
        <v>9.923</v>
      </c>
      <c r="F26" s="131">
        <v>1.897</v>
      </c>
      <c r="G26" s="131">
        <v>1.2869999999999999</v>
      </c>
      <c r="H26" s="131">
        <v>3.1840000000000002</v>
      </c>
      <c r="I26" s="131">
        <v>10.137</v>
      </c>
      <c r="J26" s="132"/>
      <c r="K26" s="133" t="s">
        <v>118</v>
      </c>
      <c r="L26" s="134">
        <v>0.65100000000000002</v>
      </c>
      <c r="M26" s="134">
        <v>-1.246</v>
      </c>
      <c r="N26" s="134">
        <v>0.53900000000000003</v>
      </c>
      <c r="O26" s="133" t="s">
        <v>118</v>
      </c>
      <c r="P26" s="134"/>
      <c r="Q26" s="133" t="s">
        <v>118</v>
      </c>
      <c r="R26" s="133" t="s">
        <v>118</v>
      </c>
      <c r="S26" s="135"/>
      <c r="T26" s="132">
        <v>0.32600000000000001</v>
      </c>
      <c r="U26" s="132">
        <v>0.91400000000000003</v>
      </c>
      <c r="V26" s="132">
        <v>0.98599999999999999</v>
      </c>
      <c r="W26" s="136"/>
      <c r="X26" s="132">
        <v>3.1E-2</v>
      </c>
      <c r="Y26" s="137" t="s">
        <v>118</v>
      </c>
      <c r="Z26" s="137" t="s">
        <v>118</v>
      </c>
      <c r="AA26" s="138"/>
      <c r="AB26" s="132">
        <v>35.048000000000002</v>
      </c>
      <c r="AC26" s="132">
        <v>36.378</v>
      </c>
      <c r="AD26" s="137" t="s">
        <v>118</v>
      </c>
      <c r="AE26" s="142">
        <v>5.7045343734763527</v>
      </c>
      <c r="AG26" s="120"/>
      <c r="AH26" s="121"/>
      <c r="AI26" s="121"/>
      <c r="AJ26" s="121"/>
      <c r="AK26" s="121"/>
      <c r="AL26" s="121"/>
      <c r="AM26" s="122"/>
      <c r="AN26" s="122"/>
      <c r="AO26" s="122"/>
      <c r="AP26" s="122"/>
      <c r="AQ26" s="121"/>
      <c r="AR26" s="121"/>
      <c r="AS26" s="121"/>
      <c r="AT26" s="121"/>
      <c r="AU26" s="121"/>
      <c r="AV26" s="121"/>
    </row>
    <row r="27" spans="1:48" s="143" customFormat="1" ht="15.75" customHeight="1">
      <c r="B27" s="144" t="s">
        <v>9</v>
      </c>
      <c r="C27" s="131">
        <v>14.045999999999999</v>
      </c>
      <c r="D27" s="131">
        <v>14.617000000000001</v>
      </c>
      <c r="E27" s="131">
        <v>11.166</v>
      </c>
      <c r="F27" s="131">
        <v>2.0510000000000002</v>
      </c>
      <c r="G27" s="131">
        <v>1.4</v>
      </c>
      <c r="H27" s="131">
        <v>3.4510000000000001</v>
      </c>
      <c r="I27" s="131">
        <v>11.497999999999999</v>
      </c>
      <c r="J27" s="132"/>
      <c r="K27" s="133" t="s">
        <v>118</v>
      </c>
      <c r="L27" s="134">
        <v>0.57099999999999995</v>
      </c>
      <c r="M27" s="134">
        <v>-1.48</v>
      </c>
      <c r="N27" s="134">
        <v>0.66200000000000003</v>
      </c>
      <c r="O27" s="133" t="s">
        <v>118</v>
      </c>
      <c r="P27" s="134"/>
      <c r="Q27" s="133" t="s">
        <v>118</v>
      </c>
      <c r="R27" s="133" t="s">
        <v>118</v>
      </c>
      <c r="S27" s="132"/>
      <c r="T27" s="132">
        <v>0.46899999999999997</v>
      </c>
      <c r="U27" s="132">
        <v>0.92200000000000004</v>
      </c>
      <c r="V27" s="132">
        <v>1.014</v>
      </c>
      <c r="W27" s="131"/>
      <c r="X27" s="132">
        <v>0.45700000000000002</v>
      </c>
      <c r="Y27" s="137" t="s">
        <v>118</v>
      </c>
      <c r="Z27" s="137" t="s">
        <v>118</v>
      </c>
      <c r="AA27" s="138"/>
      <c r="AB27" s="132">
        <v>37.661999999999999</v>
      </c>
      <c r="AC27" s="132">
        <v>38.935000000000002</v>
      </c>
      <c r="AD27" s="137" t="s">
        <v>118</v>
      </c>
      <c r="AE27" s="142">
        <v>6.0458313018039984</v>
      </c>
      <c r="AF27" s="119"/>
      <c r="AG27" s="145"/>
      <c r="AH27" s="121"/>
      <c r="AI27" s="121"/>
      <c r="AJ27" s="146"/>
      <c r="AK27" s="146"/>
      <c r="AL27" s="146"/>
      <c r="AM27" s="147"/>
      <c r="AN27" s="147"/>
      <c r="AO27" s="147"/>
      <c r="AP27" s="147"/>
      <c r="AQ27" s="148"/>
      <c r="AR27" s="121"/>
      <c r="AS27" s="121"/>
      <c r="AT27" s="121"/>
      <c r="AU27" s="149"/>
      <c r="AV27" s="149"/>
    </row>
    <row r="28" spans="1:48" s="143" customFormat="1" ht="15.75" customHeight="1">
      <c r="B28" s="144" t="s">
        <v>10</v>
      </c>
      <c r="C28" s="131">
        <v>15.218999999999999</v>
      </c>
      <c r="D28" s="131">
        <v>16.175999999999998</v>
      </c>
      <c r="E28" s="131">
        <v>12.14</v>
      </c>
      <c r="F28" s="131">
        <v>2.5150000000000001</v>
      </c>
      <c r="G28" s="131">
        <v>1.5209999999999999</v>
      </c>
      <c r="H28" s="131">
        <v>4.0359999999999996</v>
      </c>
      <c r="I28" s="131">
        <v>12.541</v>
      </c>
      <c r="J28" s="132"/>
      <c r="K28" s="133" t="s">
        <v>118</v>
      </c>
      <c r="L28" s="134">
        <v>0.95699999999999996</v>
      </c>
      <c r="M28" s="134">
        <v>-1.5580000000000001</v>
      </c>
      <c r="N28" s="134">
        <v>0.38</v>
      </c>
      <c r="O28" s="133" t="s">
        <v>118</v>
      </c>
      <c r="P28" s="134"/>
      <c r="Q28" s="133" t="s">
        <v>118</v>
      </c>
      <c r="R28" s="133" t="s">
        <v>118</v>
      </c>
      <c r="S28" s="132"/>
      <c r="T28" s="132">
        <v>0.74299999999999999</v>
      </c>
      <c r="U28" s="132">
        <v>1.1659999999999999</v>
      </c>
      <c r="V28" s="132">
        <v>1.115</v>
      </c>
      <c r="W28" s="131"/>
      <c r="X28" s="132">
        <v>3.2000000000000001E-2</v>
      </c>
      <c r="Y28" s="137" t="s">
        <v>118</v>
      </c>
      <c r="Z28" s="137" t="s">
        <v>118</v>
      </c>
      <c r="AA28" s="138"/>
      <c r="AB28" s="132">
        <v>40.14</v>
      </c>
      <c r="AC28" s="132">
        <v>41.353000000000002</v>
      </c>
      <c r="AD28" s="137" t="s">
        <v>118</v>
      </c>
      <c r="AE28" s="142">
        <v>6.3627498781082394</v>
      </c>
      <c r="AF28" s="119"/>
      <c r="AG28" s="145"/>
      <c r="AH28" s="121"/>
      <c r="AI28" s="121"/>
      <c r="AJ28" s="146"/>
      <c r="AK28" s="146"/>
      <c r="AL28" s="146"/>
      <c r="AM28" s="150"/>
      <c r="AN28" s="150"/>
      <c r="AO28" s="150"/>
      <c r="AP28" s="150"/>
      <c r="AQ28" s="148"/>
      <c r="AR28" s="121"/>
      <c r="AS28" s="121"/>
      <c r="AT28" s="121"/>
      <c r="AU28" s="149"/>
      <c r="AV28" s="149"/>
    </row>
    <row r="29" spans="1:48" s="143" customFormat="1" ht="15.75" customHeight="1">
      <c r="B29" s="144" t="s">
        <v>11</v>
      </c>
      <c r="C29" s="131">
        <v>16.824999999999999</v>
      </c>
      <c r="D29" s="131">
        <v>18.462</v>
      </c>
      <c r="E29" s="131">
        <v>13.629</v>
      </c>
      <c r="F29" s="131">
        <v>3.1760000000000002</v>
      </c>
      <c r="G29" s="131">
        <v>1.657</v>
      </c>
      <c r="H29" s="131">
        <v>4.8330000000000002</v>
      </c>
      <c r="I29" s="131">
        <v>13.861000000000001</v>
      </c>
      <c r="J29" s="132"/>
      <c r="K29" s="133" t="s">
        <v>118</v>
      </c>
      <c r="L29" s="134">
        <v>1.637</v>
      </c>
      <c r="M29" s="134">
        <v>-1.5389999999999999</v>
      </c>
      <c r="N29" s="134">
        <v>-7.8E-2</v>
      </c>
      <c r="O29" s="133" t="s">
        <v>118</v>
      </c>
      <c r="P29" s="134"/>
      <c r="Q29" s="133" t="s">
        <v>118</v>
      </c>
      <c r="R29" s="133" t="s">
        <v>118</v>
      </c>
      <c r="S29" s="132"/>
      <c r="T29" s="132">
        <v>1.3740000000000001</v>
      </c>
      <c r="U29" s="132">
        <v>2.0209999999999999</v>
      </c>
      <c r="V29" s="132">
        <v>1.224</v>
      </c>
      <c r="W29" s="131"/>
      <c r="X29" s="132">
        <v>0.63100000000000001</v>
      </c>
      <c r="Y29" s="137" t="s">
        <v>118</v>
      </c>
      <c r="Z29" s="137" t="s">
        <v>118</v>
      </c>
      <c r="AA29" s="138"/>
      <c r="AB29" s="132">
        <v>42.738999999999997</v>
      </c>
      <c r="AC29" s="132">
        <v>44.618000000000002</v>
      </c>
      <c r="AD29" s="137" t="s">
        <v>118</v>
      </c>
      <c r="AE29" s="142">
        <v>6.5090199902486585</v>
      </c>
      <c r="AF29" s="119"/>
      <c r="AG29" s="145"/>
      <c r="AH29" s="121"/>
      <c r="AI29" s="121"/>
      <c r="AJ29" s="146"/>
      <c r="AK29" s="146"/>
      <c r="AL29" s="146"/>
      <c r="AM29" s="150"/>
      <c r="AN29" s="150"/>
      <c r="AO29" s="150"/>
      <c r="AP29" s="150"/>
      <c r="AQ29" s="148"/>
      <c r="AR29" s="121"/>
      <c r="AS29" s="121"/>
      <c r="AT29" s="121"/>
      <c r="AU29" s="149"/>
      <c r="AV29" s="149"/>
    </row>
    <row r="30" spans="1:48" s="143" customFormat="1" ht="15.75" customHeight="1">
      <c r="B30" s="144" t="s">
        <v>12</v>
      </c>
      <c r="C30" s="131">
        <v>19.234999999999999</v>
      </c>
      <c r="D30" s="131">
        <v>19.504999999999999</v>
      </c>
      <c r="E30" s="131">
        <v>14.617000000000001</v>
      </c>
      <c r="F30" s="131">
        <v>3.08</v>
      </c>
      <c r="G30" s="131">
        <v>1.8080000000000001</v>
      </c>
      <c r="H30" s="131">
        <v>4.8879999999999999</v>
      </c>
      <c r="I30" s="131">
        <v>15.814</v>
      </c>
      <c r="J30" s="132"/>
      <c r="K30" s="133" t="s">
        <v>118</v>
      </c>
      <c r="L30" s="134">
        <v>0.27</v>
      </c>
      <c r="M30" s="134">
        <v>-2.81</v>
      </c>
      <c r="N30" s="134">
        <v>1.3879999999999999</v>
      </c>
      <c r="O30" s="133" t="s">
        <v>118</v>
      </c>
      <c r="P30" s="134"/>
      <c r="Q30" s="133" t="s">
        <v>118</v>
      </c>
      <c r="R30" s="133" t="s">
        <v>118</v>
      </c>
      <c r="S30" s="132"/>
      <c r="T30" s="132">
        <v>-0.29199999999999998</v>
      </c>
      <c r="U30" s="132">
        <v>0.376</v>
      </c>
      <c r="V30" s="132">
        <v>1.302</v>
      </c>
      <c r="W30" s="131"/>
      <c r="X30" s="132">
        <v>-0.313</v>
      </c>
      <c r="Y30" s="137" t="s">
        <v>118</v>
      </c>
      <c r="Z30" s="137" t="s">
        <v>118</v>
      </c>
      <c r="AA30" s="138"/>
      <c r="AB30" s="132">
        <v>46.96</v>
      </c>
      <c r="AC30" s="132">
        <v>48.853000000000002</v>
      </c>
      <c r="AD30" s="137" t="s">
        <v>118</v>
      </c>
      <c r="AE30" s="142">
        <v>6.8503169185763033</v>
      </c>
      <c r="AF30" s="119"/>
      <c r="AG30" s="145"/>
      <c r="AH30" s="121"/>
      <c r="AI30" s="121"/>
      <c r="AJ30" s="146"/>
      <c r="AK30" s="146"/>
      <c r="AL30" s="146"/>
      <c r="AM30" s="150"/>
      <c r="AN30" s="150"/>
      <c r="AO30" s="150"/>
      <c r="AP30" s="150"/>
      <c r="AQ30" s="148"/>
      <c r="AR30" s="121"/>
      <c r="AS30" s="121"/>
      <c r="AT30" s="121"/>
      <c r="AU30" s="149"/>
      <c r="AV30" s="149"/>
    </row>
    <row r="31" spans="1:48" s="143" customFormat="1" ht="15.75" customHeight="1">
      <c r="B31" s="144" t="s">
        <v>13</v>
      </c>
      <c r="C31" s="131">
        <v>21.36</v>
      </c>
      <c r="D31" s="131">
        <v>20.488</v>
      </c>
      <c r="E31" s="131">
        <v>15.486000000000001</v>
      </c>
      <c r="F31" s="131">
        <v>3.056</v>
      </c>
      <c r="G31" s="131">
        <v>1.946</v>
      </c>
      <c r="H31" s="131">
        <v>5.0019999999999998</v>
      </c>
      <c r="I31" s="131">
        <v>17.863</v>
      </c>
      <c r="J31" s="132"/>
      <c r="K31" s="133" t="s">
        <v>118</v>
      </c>
      <c r="L31" s="134">
        <v>-0.872</v>
      </c>
      <c r="M31" s="134">
        <v>-3.9279999999999999</v>
      </c>
      <c r="N31" s="134">
        <v>2.6139999999999999</v>
      </c>
      <c r="O31" s="133" t="s">
        <v>118</v>
      </c>
      <c r="P31" s="134"/>
      <c r="Q31" s="133" t="s">
        <v>118</v>
      </c>
      <c r="R31" s="133" t="s">
        <v>118</v>
      </c>
      <c r="S31" s="132"/>
      <c r="T31" s="132">
        <v>-1.081</v>
      </c>
      <c r="U31" s="132">
        <v>-0.76800000000000002</v>
      </c>
      <c r="V31" s="132">
        <v>1.3140000000000001</v>
      </c>
      <c r="W31" s="131"/>
      <c r="X31" s="132">
        <v>-0.189</v>
      </c>
      <c r="Y31" s="137" t="s">
        <v>118</v>
      </c>
      <c r="Z31" s="137" t="s">
        <v>118</v>
      </c>
      <c r="AA31" s="138"/>
      <c r="AB31" s="132">
        <v>50.970999999999997</v>
      </c>
      <c r="AC31" s="132">
        <v>54.23</v>
      </c>
      <c r="AD31" s="137" t="s">
        <v>118</v>
      </c>
      <c r="AE31" s="142">
        <v>7.3135056070209661</v>
      </c>
      <c r="AF31" s="119"/>
      <c r="AG31" s="145"/>
      <c r="AH31" s="121"/>
      <c r="AI31" s="121"/>
      <c r="AJ31" s="146"/>
      <c r="AK31" s="146"/>
      <c r="AL31" s="146"/>
      <c r="AM31" s="150"/>
      <c r="AN31" s="150"/>
      <c r="AO31" s="150"/>
      <c r="AP31" s="150"/>
      <c r="AQ31" s="148"/>
      <c r="AR31" s="121"/>
      <c r="AS31" s="121"/>
      <c r="AT31" s="121"/>
      <c r="AU31" s="149"/>
      <c r="AV31" s="149"/>
    </row>
    <row r="32" spans="1:48">
      <c r="A32" s="151"/>
      <c r="B32" s="152" t="s">
        <v>14</v>
      </c>
      <c r="C32" s="131">
        <v>23.209</v>
      </c>
      <c r="D32" s="131">
        <v>22.885999999999999</v>
      </c>
      <c r="E32" s="131">
        <v>17.141999999999999</v>
      </c>
      <c r="F32" s="131">
        <v>3.532</v>
      </c>
      <c r="G32" s="131">
        <v>2.2120000000000002</v>
      </c>
      <c r="H32" s="131">
        <v>5.7439999999999998</v>
      </c>
      <c r="I32" s="131">
        <v>19.457000000000001</v>
      </c>
      <c r="J32" s="153"/>
      <c r="K32" s="133" t="s">
        <v>118</v>
      </c>
      <c r="L32" s="134">
        <v>-0.32300000000000001</v>
      </c>
      <c r="M32" s="134">
        <v>-3.855</v>
      </c>
      <c r="N32" s="134">
        <v>2.1080000000000001</v>
      </c>
      <c r="O32" s="133" t="s">
        <v>118</v>
      </c>
      <c r="P32" s="134"/>
      <c r="Q32" s="133" t="s">
        <v>118</v>
      </c>
      <c r="R32" s="133" t="s">
        <v>118</v>
      </c>
      <c r="S32" s="154"/>
      <c r="T32" s="132">
        <v>-0.13300000000000001</v>
      </c>
      <c r="U32" s="132">
        <v>0.65500000000000003</v>
      </c>
      <c r="V32" s="132">
        <v>1.3440000000000001</v>
      </c>
      <c r="W32" s="155"/>
      <c r="X32" s="132">
        <v>-1.1080000000000001</v>
      </c>
      <c r="Y32" s="137" t="s">
        <v>118</v>
      </c>
      <c r="Z32" s="137" t="s">
        <v>118</v>
      </c>
      <c r="AA32" s="138"/>
      <c r="AB32" s="132">
        <v>57.859000000000002</v>
      </c>
      <c r="AC32" s="132">
        <v>61.261000000000003</v>
      </c>
      <c r="AD32" s="137" t="s">
        <v>118</v>
      </c>
      <c r="AE32" s="142">
        <v>8.0448561677230614</v>
      </c>
      <c r="AG32" s="145"/>
      <c r="AH32" s="75"/>
      <c r="AI32" s="75"/>
      <c r="AJ32" s="146"/>
      <c r="AK32" s="146"/>
      <c r="AL32" s="146"/>
      <c r="AM32" s="150"/>
      <c r="AN32" s="150"/>
      <c r="AO32" s="150"/>
      <c r="AP32" s="150"/>
      <c r="AQ32" s="148"/>
      <c r="AR32" s="75"/>
      <c r="AS32" s="75"/>
      <c r="AT32" s="75"/>
      <c r="AU32" s="75"/>
      <c r="AV32" s="75"/>
    </row>
    <row r="33" spans="1:48">
      <c r="A33" s="151"/>
      <c r="B33" s="152" t="s">
        <v>15</v>
      </c>
      <c r="C33" s="131">
        <v>24.867999999999999</v>
      </c>
      <c r="D33" s="131">
        <v>25.501999999999999</v>
      </c>
      <c r="E33" s="131">
        <v>19.582999999999998</v>
      </c>
      <c r="F33" s="131">
        <v>3.3820000000000001</v>
      </c>
      <c r="G33" s="131">
        <v>2.5369999999999999</v>
      </c>
      <c r="H33" s="131">
        <v>5.9189999999999996</v>
      </c>
      <c r="I33" s="131">
        <v>20.707999999999998</v>
      </c>
      <c r="J33" s="153"/>
      <c r="K33" s="133" t="s">
        <v>118</v>
      </c>
      <c r="L33" s="134">
        <v>0.63400000000000001</v>
      </c>
      <c r="M33" s="134">
        <v>-2.7480000000000002</v>
      </c>
      <c r="N33" s="134">
        <v>1.276</v>
      </c>
      <c r="O33" s="133" t="s">
        <v>118</v>
      </c>
      <c r="P33" s="134"/>
      <c r="Q33" s="133" t="s">
        <v>118</v>
      </c>
      <c r="R33" s="133" t="s">
        <v>118</v>
      </c>
      <c r="S33" s="134"/>
      <c r="T33" s="132">
        <v>0.48799999999999999</v>
      </c>
      <c r="U33" s="132">
        <v>0.85</v>
      </c>
      <c r="V33" s="132">
        <v>1.544</v>
      </c>
      <c r="W33" s="155"/>
      <c r="X33" s="132">
        <v>-0.40699999999999997</v>
      </c>
      <c r="Y33" s="137" t="s">
        <v>118</v>
      </c>
      <c r="Z33" s="137" t="s">
        <v>118</v>
      </c>
      <c r="AA33" s="138"/>
      <c r="AB33" s="132">
        <v>64.650999999999996</v>
      </c>
      <c r="AC33" s="132">
        <v>68.206000000000003</v>
      </c>
      <c r="AD33" s="137" t="s">
        <v>118</v>
      </c>
      <c r="AE33" s="142">
        <v>8.6543149683081424</v>
      </c>
      <c r="AG33" s="145"/>
      <c r="AH33" s="75"/>
      <c r="AI33" s="75"/>
      <c r="AJ33" s="146"/>
      <c r="AK33" s="146"/>
      <c r="AL33" s="146"/>
      <c r="AM33" s="150"/>
      <c r="AN33" s="150"/>
      <c r="AO33" s="150"/>
      <c r="AP33" s="150"/>
      <c r="AQ33" s="148"/>
      <c r="AR33" s="75"/>
      <c r="AS33" s="75"/>
      <c r="AT33" s="75"/>
      <c r="AU33" s="75"/>
      <c r="AV33" s="75"/>
    </row>
    <row r="34" spans="1:48">
      <c r="A34" s="151"/>
      <c r="B34" s="152" t="s">
        <v>16</v>
      </c>
      <c r="C34" s="131">
        <v>26.614000000000001</v>
      </c>
      <c r="D34" s="131">
        <v>28.527000000000001</v>
      </c>
      <c r="E34" s="131">
        <v>22.126000000000001</v>
      </c>
      <c r="F34" s="131">
        <v>3.544</v>
      </c>
      <c r="G34" s="131">
        <v>2.8570000000000002</v>
      </c>
      <c r="H34" s="131">
        <v>6.4009999999999998</v>
      </c>
      <c r="I34" s="131">
        <v>22.053000000000001</v>
      </c>
      <c r="J34" s="153"/>
      <c r="K34" s="133" t="s">
        <v>118</v>
      </c>
      <c r="L34" s="134">
        <v>1.913</v>
      </c>
      <c r="M34" s="134">
        <v>-1.631</v>
      </c>
      <c r="N34" s="134">
        <v>0.11</v>
      </c>
      <c r="O34" s="133" t="s">
        <v>118</v>
      </c>
      <c r="P34" s="134"/>
      <c r="Q34" s="133" t="s">
        <v>118</v>
      </c>
      <c r="R34" s="133" t="s">
        <v>118</v>
      </c>
      <c r="S34" s="134"/>
      <c r="T34" s="132">
        <v>1.9079999999999999</v>
      </c>
      <c r="U34" s="132">
        <v>2.4489999999999998</v>
      </c>
      <c r="V34" s="132">
        <v>1.726</v>
      </c>
      <c r="W34" s="155"/>
      <c r="X34" s="132">
        <v>1.4530000000000001</v>
      </c>
      <c r="Y34" s="137" t="s">
        <v>118</v>
      </c>
      <c r="Z34" s="137" t="s">
        <v>118</v>
      </c>
      <c r="AA34" s="138"/>
      <c r="AB34" s="132">
        <v>74.012</v>
      </c>
      <c r="AC34" s="132">
        <v>79.320999999999998</v>
      </c>
      <c r="AD34" s="153">
        <v>2.5587480165039409</v>
      </c>
      <c r="AE34" s="142">
        <v>9.3612871769868384</v>
      </c>
      <c r="AF34" s="156"/>
      <c r="AG34" s="145"/>
      <c r="AH34" s="75"/>
      <c r="AI34" s="75"/>
      <c r="AJ34" s="146"/>
      <c r="AK34" s="146"/>
      <c r="AL34" s="146"/>
      <c r="AM34" s="150"/>
      <c r="AN34" s="150"/>
      <c r="AO34" s="150"/>
      <c r="AP34" s="150"/>
      <c r="AQ34" s="148"/>
      <c r="AR34" s="75"/>
      <c r="AS34" s="75"/>
      <c r="AT34" s="75"/>
      <c r="AU34" s="75"/>
      <c r="AV34" s="75"/>
    </row>
    <row r="35" spans="1:48">
      <c r="A35" s="151"/>
      <c r="B35" s="152" t="s">
        <v>17</v>
      </c>
      <c r="C35" s="131">
        <v>30.059000000000001</v>
      </c>
      <c r="D35" s="131">
        <v>33.442</v>
      </c>
      <c r="E35" s="131">
        <v>25.768999999999998</v>
      </c>
      <c r="F35" s="131">
        <v>4.26</v>
      </c>
      <c r="G35" s="131">
        <v>3.4129999999999998</v>
      </c>
      <c r="H35" s="131">
        <v>7.673</v>
      </c>
      <c r="I35" s="131">
        <v>24.687999999999999</v>
      </c>
      <c r="J35" s="153"/>
      <c r="K35" s="133" t="s">
        <v>118</v>
      </c>
      <c r="L35" s="134">
        <v>3.383</v>
      </c>
      <c r="M35" s="134">
        <v>-0.877</v>
      </c>
      <c r="N35" s="134">
        <v>-0.871</v>
      </c>
      <c r="O35" s="133" t="s">
        <v>118</v>
      </c>
      <c r="P35" s="134"/>
      <c r="Q35" s="133" t="s">
        <v>118</v>
      </c>
      <c r="R35" s="133" t="s">
        <v>118</v>
      </c>
      <c r="S35" s="134"/>
      <c r="T35" s="132">
        <v>2.1349999999999998</v>
      </c>
      <c r="U35" s="132">
        <v>4.3710000000000004</v>
      </c>
      <c r="V35" s="132">
        <v>2.0169999999999999</v>
      </c>
      <c r="W35" s="155"/>
      <c r="X35" s="132">
        <v>3.0339999999999998</v>
      </c>
      <c r="Y35" s="137" t="s">
        <v>118</v>
      </c>
      <c r="Z35" s="137" t="s">
        <v>118</v>
      </c>
      <c r="AA35" s="138"/>
      <c r="AB35" s="132">
        <v>82.965000000000003</v>
      </c>
      <c r="AC35" s="132">
        <v>88.903999999999996</v>
      </c>
      <c r="AD35" s="153">
        <v>6.5398237226014402</v>
      </c>
      <c r="AE35" s="142">
        <v>10.190151145782545</v>
      </c>
      <c r="AF35" s="156"/>
      <c r="AG35" s="145"/>
      <c r="AH35" s="75"/>
      <c r="AI35" s="75"/>
      <c r="AJ35" s="146"/>
      <c r="AK35" s="146"/>
      <c r="AL35" s="146"/>
      <c r="AM35" s="150"/>
      <c r="AN35" s="150"/>
      <c r="AO35" s="150"/>
      <c r="AP35" s="150"/>
      <c r="AQ35" s="148"/>
      <c r="AR35" s="75"/>
      <c r="AS35" s="75"/>
      <c r="AT35" s="75"/>
      <c r="AU35" s="75"/>
      <c r="AV35" s="75"/>
    </row>
    <row r="36" spans="1:48">
      <c r="B36" s="152" t="s">
        <v>18</v>
      </c>
      <c r="C36" s="131">
        <v>38.276000000000003</v>
      </c>
      <c r="D36" s="131">
        <v>43.868000000000002</v>
      </c>
      <c r="E36" s="131">
        <v>34.112000000000002</v>
      </c>
      <c r="F36" s="131">
        <v>5.4530000000000003</v>
      </c>
      <c r="G36" s="131">
        <v>4.3029999999999999</v>
      </c>
      <c r="H36" s="131">
        <v>9.7560000000000002</v>
      </c>
      <c r="I36" s="131">
        <v>31.902000000000001</v>
      </c>
      <c r="J36" s="153"/>
      <c r="K36" s="133" t="s">
        <v>118</v>
      </c>
      <c r="L36" s="134">
        <v>5.5919999999999996</v>
      </c>
      <c r="M36" s="134">
        <v>0.13900000000000001</v>
      </c>
      <c r="N36" s="134">
        <v>-2.2549999999999999</v>
      </c>
      <c r="O36" s="133" t="s">
        <v>118</v>
      </c>
      <c r="P36" s="157"/>
      <c r="Q36" s="133" t="s">
        <v>118</v>
      </c>
      <c r="R36" s="134">
        <v>52.1</v>
      </c>
      <c r="S36" s="157"/>
      <c r="T36" s="132">
        <v>5.0940000000000003</v>
      </c>
      <c r="U36" s="132">
        <v>7.9870000000000001</v>
      </c>
      <c r="V36" s="132">
        <v>2.3719999999999999</v>
      </c>
      <c r="W36" s="155"/>
      <c r="X36" s="132">
        <v>3.371</v>
      </c>
      <c r="Y36" s="137" t="s">
        <v>118</v>
      </c>
      <c r="Z36" s="153">
        <v>53.67</v>
      </c>
      <c r="AA36" s="138"/>
      <c r="AB36" s="132">
        <v>98.242999999999995</v>
      </c>
      <c r="AC36" s="132">
        <v>109.193</v>
      </c>
      <c r="AD36" s="153">
        <v>3.0701742048566132</v>
      </c>
      <c r="AE36" s="142">
        <v>12.286689419795223</v>
      </c>
      <c r="AF36" s="156"/>
      <c r="AG36" s="145"/>
      <c r="AH36" s="75"/>
      <c r="AI36" s="75"/>
      <c r="AJ36" s="146"/>
      <c r="AK36" s="146"/>
      <c r="AL36" s="146"/>
      <c r="AM36" s="150"/>
      <c r="AN36" s="150"/>
      <c r="AO36" s="150"/>
      <c r="AP36" s="150"/>
      <c r="AQ36" s="148"/>
      <c r="AR36" s="75"/>
      <c r="AS36" s="75"/>
      <c r="AT36" s="75"/>
      <c r="AU36" s="75"/>
      <c r="AV36" s="75"/>
    </row>
    <row r="37" spans="1:48">
      <c r="B37" s="152" t="s">
        <v>19</v>
      </c>
      <c r="C37" s="131">
        <v>48.447000000000003</v>
      </c>
      <c r="D37" s="131">
        <v>56.097999999999999</v>
      </c>
      <c r="E37" s="131">
        <v>43.884999999999998</v>
      </c>
      <c r="F37" s="131">
        <v>6.7549999999999999</v>
      </c>
      <c r="G37" s="131">
        <v>5.4580000000000002</v>
      </c>
      <c r="H37" s="131">
        <v>12.212999999999999</v>
      </c>
      <c r="I37" s="131">
        <v>40.305999999999997</v>
      </c>
      <c r="J37" s="153"/>
      <c r="K37" s="134">
        <v>0.58506805234605141</v>
      </c>
      <c r="L37" s="134">
        <v>7.6509999999999998</v>
      </c>
      <c r="M37" s="134">
        <v>0.89600000000000002</v>
      </c>
      <c r="N37" s="134">
        <v>-3.6219999999999999</v>
      </c>
      <c r="O37" s="134">
        <v>-3.3110680523460516</v>
      </c>
      <c r="P37" s="157"/>
      <c r="Q37" s="134">
        <v>7.3400680523460524</v>
      </c>
      <c r="R37" s="134">
        <v>64.7</v>
      </c>
      <c r="S37" s="157"/>
      <c r="T37" s="132">
        <v>8.7530000000000001</v>
      </c>
      <c r="U37" s="132">
        <v>10.281000000000001</v>
      </c>
      <c r="V37" s="132">
        <v>3.109</v>
      </c>
      <c r="X37" s="132">
        <v>5.09</v>
      </c>
      <c r="Y37" s="153">
        <v>4.7790680523460525</v>
      </c>
      <c r="Z37" s="153">
        <v>65.638000000000005</v>
      </c>
      <c r="AA37" s="138"/>
      <c r="AB37" s="132">
        <v>120.905</v>
      </c>
      <c r="AC37" s="132">
        <v>131.14099999999999</v>
      </c>
      <c r="AD37" s="153">
        <v>-1.7424106068902461</v>
      </c>
      <c r="AE37" s="142">
        <v>15.260848366650414</v>
      </c>
      <c r="AF37" s="156"/>
      <c r="AG37" s="145"/>
      <c r="AH37" s="75"/>
      <c r="AI37" s="75"/>
      <c r="AJ37" s="146"/>
      <c r="AK37" s="146"/>
      <c r="AL37" s="146"/>
      <c r="AM37" s="150"/>
      <c r="AN37" s="150"/>
      <c r="AO37" s="150"/>
      <c r="AP37" s="150"/>
      <c r="AQ37" s="148"/>
      <c r="AR37" s="75"/>
      <c r="AS37" s="75"/>
      <c r="AT37" s="75"/>
      <c r="AU37" s="75"/>
      <c r="AV37" s="75"/>
    </row>
    <row r="38" spans="1:48">
      <c r="B38" s="152" t="s">
        <v>20</v>
      </c>
      <c r="C38" s="131">
        <v>57.094000000000001</v>
      </c>
      <c r="D38" s="131">
        <v>64.097999999999999</v>
      </c>
      <c r="E38" s="131">
        <v>51.231999999999999</v>
      </c>
      <c r="F38" s="131">
        <v>6.4329999999999998</v>
      </c>
      <c r="G38" s="131">
        <v>6.4329999999999998</v>
      </c>
      <c r="H38" s="131">
        <v>12.866</v>
      </c>
      <c r="I38" s="131">
        <v>46.542999999999999</v>
      </c>
      <c r="J38" s="153"/>
      <c r="K38" s="134">
        <v>-0.36678132046936762</v>
      </c>
      <c r="L38" s="134">
        <v>7.0039999999999996</v>
      </c>
      <c r="M38" s="134">
        <v>0.57099999999999995</v>
      </c>
      <c r="N38" s="134">
        <v>-1.857</v>
      </c>
      <c r="O38" s="134">
        <v>-0.9192186795306323</v>
      </c>
      <c r="P38" s="134"/>
      <c r="Q38" s="134">
        <v>6.0662186795306328</v>
      </c>
      <c r="R38" s="134">
        <v>73.599999999999994</v>
      </c>
      <c r="S38" s="134"/>
      <c r="T38" s="132">
        <v>5.8390000000000004</v>
      </c>
      <c r="U38" s="132">
        <v>8.2460000000000004</v>
      </c>
      <c r="V38" s="132">
        <v>4.0789999999999997</v>
      </c>
      <c r="W38" s="155"/>
      <c r="X38" s="132">
        <v>5.14</v>
      </c>
      <c r="Y38" s="153">
        <v>4.2022186795306338</v>
      </c>
      <c r="Z38" s="153">
        <v>75.991</v>
      </c>
      <c r="AA38" s="138"/>
      <c r="AB38" s="132">
        <v>142</v>
      </c>
      <c r="AC38" s="132">
        <v>153.93199999999999</v>
      </c>
      <c r="AD38" s="153">
        <v>-0.62385451846836304</v>
      </c>
      <c r="AE38" s="142">
        <v>17.381764992686495</v>
      </c>
      <c r="AF38" s="156"/>
      <c r="AG38" s="145"/>
      <c r="AH38" s="75"/>
      <c r="AI38" s="75"/>
      <c r="AJ38" s="146"/>
      <c r="AK38" s="146"/>
      <c r="AL38" s="146"/>
      <c r="AM38" s="150"/>
      <c r="AN38" s="150"/>
      <c r="AO38" s="150"/>
      <c r="AP38" s="150"/>
      <c r="AQ38" s="148"/>
      <c r="AR38" s="75"/>
      <c r="AS38" s="75"/>
      <c r="AT38" s="75"/>
      <c r="AU38" s="75"/>
      <c r="AV38" s="75"/>
    </row>
    <row r="39" spans="1:48">
      <c r="B39" s="152" t="s">
        <v>21</v>
      </c>
      <c r="C39" s="131">
        <v>63.744</v>
      </c>
      <c r="D39" s="131">
        <v>70.168000000000006</v>
      </c>
      <c r="E39" s="131">
        <v>57.54</v>
      </c>
      <c r="F39" s="131">
        <v>5.2480000000000002</v>
      </c>
      <c r="G39" s="131">
        <v>7.38</v>
      </c>
      <c r="H39" s="131">
        <v>12.628</v>
      </c>
      <c r="I39" s="131">
        <v>52.515999999999998</v>
      </c>
      <c r="J39" s="153"/>
      <c r="K39" s="134">
        <v>0.58009253140314376</v>
      </c>
      <c r="L39" s="134">
        <v>6.4240000000000004</v>
      </c>
      <c r="M39" s="134">
        <v>1.1759999999999999</v>
      </c>
      <c r="N39" s="134">
        <v>-0.53600000000000003</v>
      </c>
      <c r="O39" s="134">
        <v>5.9907468596856341E-2</v>
      </c>
      <c r="P39" s="134"/>
      <c r="Q39" s="134">
        <v>5.8280925314031435</v>
      </c>
      <c r="R39" s="134">
        <v>79.5</v>
      </c>
      <c r="S39" s="134"/>
      <c r="T39" s="132">
        <v>4.6779999999999999</v>
      </c>
      <c r="U39" s="132">
        <v>5.5679999999999996</v>
      </c>
      <c r="V39" s="132">
        <v>4.907</v>
      </c>
      <c r="W39" s="155"/>
      <c r="X39" s="132">
        <v>5.3490000000000002</v>
      </c>
      <c r="Y39" s="153">
        <v>4.7530925314031442</v>
      </c>
      <c r="Z39" s="153">
        <v>86.356999999999999</v>
      </c>
      <c r="AA39" s="138"/>
      <c r="AB39" s="132">
        <v>165.99600000000001</v>
      </c>
      <c r="AC39" s="132">
        <v>179.2</v>
      </c>
      <c r="AD39" s="153">
        <v>-0.46843629882829418</v>
      </c>
      <c r="AE39" s="142">
        <v>19.77084349098001</v>
      </c>
      <c r="AF39" s="156"/>
      <c r="AG39" s="145"/>
      <c r="AH39" s="75"/>
      <c r="AI39" s="75"/>
      <c r="AJ39" s="146"/>
      <c r="AK39" s="146"/>
      <c r="AL39" s="146"/>
      <c r="AM39" s="150"/>
      <c r="AN39" s="150"/>
      <c r="AO39" s="150"/>
      <c r="AP39" s="150"/>
      <c r="AQ39" s="148"/>
      <c r="AR39" s="75"/>
      <c r="AS39" s="75"/>
      <c r="AT39" s="75"/>
      <c r="AU39" s="75"/>
      <c r="AV39" s="75"/>
    </row>
    <row r="40" spans="1:48">
      <c r="B40" s="152" t="s">
        <v>22</v>
      </c>
      <c r="C40" s="131">
        <v>71.019000000000005</v>
      </c>
      <c r="D40" s="131">
        <v>79.703999999999994</v>
      </c>
      <c r="E40" s="131">
        <v>66.105999999999995</v>
      </c>
      <c r="F40" s="131">
        <v>5.2080000000000002</v>
      </c>
      <c r="G40" s="131">
        <v>8.39</v>
      </c>
      <c r="H40" s="131">
        <v>13.598000000000001</v>
      </c>
      <c r="I40" s="131">
        <v>58.432000000000002</v>
      </c>
      <c r="J40" s="153"/>
      <c r="K40" s="134">
        <v>4.7970641899740789</v>
      </c>
      <c r="L40" s="134">
        <v>8.6850000000000005</v>
      </c>
      <c r="M40" s="134">
        <v>3.4769999999999999</v>
      </c>
      <c r="N40" s="134">
        <v>-2.0270000000000001</v>
      </c>
      <c r="O40" s="134">
        <v>-3.3470641899740792</v>
      </c>
      <c r="P40" s="134"/>
      <c r="Q40" s="134">
        <v>10.005064189974078</v>
      </c>
      <c r="R40" s="134">
        <v>88.6</v>
      </c>
      <c r="S40" s="134"/>
      <c r="T40" s="132">
        <v>7.7549999999999999</v>
      </c>
      <c r="U40" s="132">
        <v>9.0289999999999999</v>
      </c>
      <c r="V40" s="132">
        <v>5.8559999999999999</v>
      </c>
      <c r="W40" s="155"/>
      <c r="X40" s="132">
        <v>7.24</v>
      </c>
      <c r="Y40" s="153">
        <v>8.5600641899740779</v>
      </c>
      <c r="Z40" s="153">
        <v>96.730999999999995</v>
      </c>
      <c r="AA40" s="138"/>
      <c r="AB40" s="132">
        <v>192.18100000000001</v>
      </c>
      <c r="AC40" s="132">
        <v>209.91200000000001</v>
      </c>
      <c r="AD40" s="153">
        <v>1.5611463179651679</v>
      </c>
      <c r="AE40" s="142">
        <v>21.989273525109706</v>
      </c>
      <c r="AF40" s="156"/>
      <c r="AG40" s="145"/>
      <c r="AH40" s="75"/>
      <c r="AI40" s="75"/>
      <c r="AJ40" s="146"/>
      <c r="AK40" s="146"/>
      <c r="AL40" s="146"/>
      <c r="AM40" s="150"/>
      <c r="AN40" s="150"/>
      <c r="AO40" s="150"/>
      <c r="AP40" s="150"/>
      <c r="AQ40" s="148"/>
      <c r="AR40" s="75"/>
      <c r="AS40" s="75"/>
      <c r="AT40" s="75"/>
      <c r="AU40" s="75"/>
      <c r="AV40" s="75"/>
    </row>
    <row r="41" spans="1:48">
      <c r="B41" s="152" t="s">
        <v>23</v>
      </c>
      <c r="C41" s="131">
        <v>86.786000000000001</v>
      </c>
      <c r="D41" s="131">
        <v>95.331999999999994</v>
      </c>
      <c r="E41" s="131">
        <v>79.599999999999994</v>
      </c>
      <c r="F41" s="131">
        <v>5.7670000000000003</v>
      </c>
      <c r="G41" s="131">
        <v>9.9649999999999999</v>
      </c>
      <c r="H41" s="131">
        <v>15.731999999999999</v>
      </c>
      <c r="I41" s="131">
        <v>72.543000000000006</v>
      </c>
      <c r="J41" s="153"/>
      <c r="K41" s="134">
        <v>3.3847395222816687</v>
      </c>
      <c r="L41" s="134">
        <v>8.5459999999999994</v>
      </c>
      <c r="M41" s="134">
        <v>2.7789999999999999</v>
      </c>
      <c r="N41" s="134">
        <v>-0.16200000000000001</v>
      </c>
      <c r="O41" s="134">
        <v>-0.76773952228166886</v>
      </c>
      <c r="P41" s="134"/>
      <c r="Q41" s="134">
        <v>9.1517395222816678</v>
      </c>
      <c r="R41" s="134">
        <v>98.2</v>
      </c>
      <c r="S41" s="134"/>
      <c r="T41" s="132">
        <v>8.0640000000000001</v>
      </c>
      <c r="U41" s="132">
        <v>9.7230000000000008</v>
      </c>
      <c r="V41" s="132">
        <v>7.5869999999999997</v>
      </c>
      <c r="W41" s="155"/>
      <c r="X41" s="132">
        <v>6.0720000000000001</v>
      </c>
      <c r="Y41" s="153">
        <v>6.6777395222816684</v>
      </c>
      <c r="Z41" s="153">
        <v>107.499</v>
      </c>
      <c r="AA41" s="138"/>
      <c r="AB41" s="132">
        <v>232.495</v>
      </c>
      <c r="AC41" s="132">
        <v>251.285</v>
      </c>
      <c r="AD41" s="153">
        <v>-0.10338106549298232</v>
      </c>
      <c r="AE41" s="142">
        <v>25.694783032666997</v>
      </c>
      <c r="AF41" s="156"/>
      <c r="AG41" s="145"/>
      <c r="AH41" s="75"/>
      <c r="AI41" s="75"/>
      <c r="AJ41" s="146"/>
      <c r="AK41" s="146"/>
      <c r="AL41" s="146"/>
      <c r="AM41" s="150"/>
      <c r="AN41" s="150"/>
      <c r="AO41" s="150"/>
      <c r="AP41" s="150"/>
      <c r="AQ41" s="148"/>
      <c r="AR41" s="75"/>
      <c r="AS41" s="75"/>
      <c r="AT41" s="75"/>
      <c r="AU41" s="75"/>
      <c r="AV41" s="75"/>
    </row>
    <row r="42" spans="1:48">
      <c r="B42" s="152" t="s">
        <v>24</v>
      </c>
      <c r="C42" s="131">
        <v>103.194</v>
      </c>
      <c r="D42" s="131">
        <v>114.73099999999999</v>
      </c>
      <c r="E42" s="131">
        <v>96.846000000000004</v>
      </c>
      <c r="F42" s="131">
        <v>5.8079999999999998</v>
      </c>
      <c r="G42" s="131">
        <v>12.077</v>
      </c>
      <c r="H42" s="131">
        <v>17.885000000000002</v>
      </c>
      <c r="I42" s="131">
        <v>85.908000000000001</v>
      </c>
      <c r="J42" s="153"/>
      <c r="K42" s="134">
        <v>1.909724426169729</v>
      </c>
      <c r="L42" s="134">
        <v>11.537000000000001</v>
      </c>
      <c r="M42" s="134">
        <v>5.7290000000000001</v>
      </c>
      <c r="N42" s="134">
        <v>-1.4890000000000001</v>
      </c>
      <c r="O42" s="134">
        <v>2.3302755738302703</v>
      </c>
      <c r="P42" s="134"/>
      <c r="Q42" s="134">
        <v>7.7177244261697302</v>
      </c>
      <c r="R42" s="134">
        <v>113.8</v>
      </c>
      <c r="S42" s="134"/>
      <c r="T42" s="132">
        <v>12.497</v>
      </c>
      <c r="U42" s="132">
        <v>12.266999999999999</v>
      </c>
      <c r="V42" s="132">
        <v>9.1630000000000003</v>
      </c>
      <c r="W42" s="155"/>
      <c r="X42" s="132">
        <v>8.9529999999999994</v>
      </c>
      <c r="Y42" s="153">
        <v>5.1337244261697288</v>
      </c>
      <c r="Z42" s="153">
        <v>126.22199999999999</v>
      </c>
      <c r="AA42" s="138"/>
      <c r="AB42" s="132">
        <v>267.47199999999998</v>
      </c>
      <c r="AC42" s="132">
        <v>281.94799999999998</v>
      </c>
      <c r="AD42" s="153">
        <v>-2.8144796413315731</v>
      </c>
      <c r="AE42" s="142">
        <v>30.619210141394444</v>
      </c>
      <c r="AF42" s="156"/>
      <c r="AG42" s="145"/>
      <c r="AH42" s="75"/>
      <c r="AI42" s="75"/>
      <c r="AJ42" s="146"/>
      <c r="AK42" s="146"/>
      <c r="AL42" s="146"/>
      <c r="AM42" s="150"/>
      <c r="AN42" s="150"/>
      <c r="AO42" s="150"/>
      <c r="AP42" s="150"/>
      <c r="AQ42" s="148"/>
      <c r="AR42" s="75"/>
      <c r="AS42" s="75"/>
      <c r="AT42" s="75"/>
      <c r="AU42" s="75"/>
      <c r="AV42" s="75"/>
    </row>
    <row r="43" spans="1:48">
      <c r="B43" s="152" t="s">
        <v>25</v>
      </c>
      <c r="C43" s="131">
        <v>122.155</v>
      </c>
      <c r="D43" s="131">
        <v>128.154</v>
      </c>
      <c r="E43" s="131">
        <v>110.82</v>
      </c>
      <c r="F43" s="131">
        <v>4.1349999999999998</v>
      </c>
      <c r="G43" s="131">
        <v>13.199</v>
      </c>
      <c r="H43" s="131">
        <v>17.334</v>
      </c>
      <c r="I43" s="131">
        <v>101.48</v>
      </c>
      <c r="J43" s="153"/>
      <c r="K43" s="134">
        <v>-4.5254429611473874</v>
      </c>
      <c r="L43" s="134">
        <v>5.9989999999999997</v>
      </c>
      <c r="M43" s="134">
        <v>1.8640000000000001</v>
      </c>
      <c r="N43" s="134">
        <v>5.7460000000000004</v>
      </c>
      <c r="O43" s="134">
        <v>12.135442961147389</v>
      </c>
      <c r="P43" s="134"/>
      <c r="Q43" s="134">
        <v>-0.39044296114738691</v>
      </c>
      <c r="R43" s="134">
        <v>125.2</v>
      </c>
      <c r="S43" s="134"/>
      <c r="T43" s="132">
        <v>7.6349999999999998</v>
      </c>
      <c r="U43" s="132">
        <v>8.6720000000000006</v>
      </c>
      <c r="V43" s="132">
        <v>11.231999999999999</v>
      </c>
      <c r="W43" s="155"/>
      <c r="X43" s="132">
        <v>8.3179999999999996</v>
      </c>
      <c r="Y43" s="153">
        <v>1.9285570388526123</v>
      </c>
      <c r="Z43" s="153">
        <v>133.648</v>
      </c>
      <c r="AA43" s="138"/>
      <c r="AB43" s="132">
        <v>297.95299999999997</v>
      </c>
      <c r="AC43" s="132">
        <v>312.52199999999999</v>
      </c>
      <c r="AD43" s="153">
        <v>-3.163101332089326</v>
      </c>
      <c r="AE43" s="142">
        <v>33.861530960507075</v>
      </c>
      <c r="AF43" s="156"/>
      <c r="AG43" s="145"/>
      <c r="AH43" s="75"/>
      <c r="AI43" s="75"/>
      <c r="AJ43" s="146"/>
      <c r="AK43" s="146"/>
      <c r="AL43" s="146"/>
      <c r="AM43" s="150"/>
      <c r="AN43" s="150"/>
      <c r="AO43" s="150"/>
      <c r="AP43" s="150"/>
      <c r="AQ43" s="148"/>
      <c r="AR43" s="75"/>
      <c r="AS43" s="75"/>
      <c r="AT43" s="75"/>
      <c r="AU43" s="75"/>
      <c r="AV43" s="75"/>
    </row>
    <row r="44" spans="1:48">
      <c r="B44" s="152" t="s">
        <v>26</v>
      </c>
      <c r="C44" s="131">
        <v>133.08600000000001</v>
      </c>
      <c r="D44" s="131">
        <v>141.62799999999999</v>
      </c>
      <c r="E44" s="131">
        <v>121.643</v>
      </c>
      <c r="F44" s="131">
        <v>6.13</v>
      </c>
      <c r="G44" s="131">
        <v>13.855</v>
      </c>
      <c r="H44" s="131">
        <v>19.984999999999999</v>
      </c>
      <c r="I44" s="131">
        <v>110.42100000000001</v>
      </c>
      <c r="J44" s="153"/>
      <c r="K44" s="134">
        <v>-4.0908584445693288</v>
      </c>
      <c r="L44" s="134">
        <v>8.5419999999999998</v>
      </c>
      <c r="M44" s="134">
        <v>2.4119999999999999</v>
      </c>
      <c r="N44" s="134">
        <v>3.3660000000000001</v>
      </c>
      <c r="O44" s="134">
        <v>9.8688584445693284</v>
      </c>
      <c r="P44" s="134"/>
      <c r="Q44" s="134">
        <v>2.0391415554306702</v>
      </c>
      <c r="R44" s="134">
        <v>132.5</v>
      </c>
      <c r="S44" s="134"/>
      <c r="T44" s="132">
        <v>12.819000000000001</v>
      </c>
      <c r="U44" s="132">
        <v>8.9979999999999993</v>
      </c>
      <c r="V44" s="132">
        <v>12.087</v>
      </c>
      <c r="W44" s="155"/>
      <c r="X44" s="132">
        <v>8.7050000000000001</v>
      </c>
      <c r="Y44" s="153">
        <v>2.2021415554306709</v>
      </c>
      <c r="Z44" s="153">
        <v>142.88900000000001</v>
      </c>
      <c r="AA44" s="138"/>
      <c r="AB44" s="132">
        <v>327.12099999999998</v>
      </c>
      <c r="AC44" s="132">
        <v>342.452</v>
      </c>
      <c r="AD44" s="153">
        <v>-2.7105717473721</v>
      </c>
      <c r="AE44" s="142">
        <v>36.323744514870796</v>
      </c>
      <c r="AF44" s="156"/>
      <c r="AG44" s="145"/>
      <c r="AH44" s="75"/>
      <c r="AI44" s="75"/>
      <c r="AJ44" s="146"/>
      <c r="AK44" s="146"/>
      <c r="AL44" s="146"/>
      <c r="AM44" s="150"/>
      <c r="AN44" s="150"/>
      <c r="AO44" s="150"/>
      <c r="AP44" s="150"/>
      <c r="AQ44" s="148"/>
      <c r="AR44" s="75"/>
      <c r="AS44" s="75"/>
      <c r="AT44" s="75"/>
      <c r="AU44" s="75"/>
      <c r="AV44" s="75"/>
    </row>
    <row r="45" spans="1:48">
      <c r="B45" s="152" t="s">
        <v>27</v>
      </c>
      <c r="C45" s="131">
        <v>141.607</v>
      </c>
      <c r="D45" s="131">
        <v>153.40899999999999</v>
      </c>
      <c r="E45" s="131">
        <v>131.273</v>
      </c>
      <c r="F45" s="131">
        <v>7.5839999999999996</v>
      </c>
      <c r="G45" s="131">
        <v>14.552</v>
      </c>
      <c r="H45" s="131">
        <v>22.135999999999999</v>
      </c>
      <c r="I45" s="131">
        <v>118.31</v>
      </c>
      <c r="J45" s="153"/>
      <c r="K45" s="134">
        <v>-0.38098323728317718</v>
      </c>
      <c r="L45" s="134">
        <v>11.802</v>
      </c>
      <c r="M45" s="134">
        <v>4.218</v>
      </c>
      <c r="N45" s="134">
        <v>0.58099999999999996</v>
      </c>
      <c r="O45" s="134">
        <v>5.1799832372831771</v>
      </c>
      <c r="P45" s="134"/>
      <c r="Q45" s="134">
        <v>7.2030167627168211</v>
      </c>
      <c r="R45" s="134">
        <v>143.6</v>
      </c>
      <c r="S45" s="134"/>
      <c r="T45" s="132">
        <v>12.288</v>
      </c>
      <c r="U45" s="132">
        <v>9.7949999999999999</v>
      </c>
      <c r="V45" s="132">
        <v>13.225</v>
      </c>
      <c r="W45" s="155"/>
      <c r="X45" s="132">
        <v>11.76</v>
      </c>
      <c r="Y45" s="153">
        <v>7.161016762716824</v>
      </c>
      <c r="Z45" s="153">
        <v>155.148</v>
      </c>
      <c r="AA45" s="138"/>
      <c r="AB45" s="132">
        <v>357.82900000000001</v>
      </c>
      <c r="AC45" s="132">
        <v>369.55599999999998</v>
      </c>
      <c r="AD45" s="153">
        <v>-1.4862634843471909</v>
      </c>
      <c r="AE45" s="142">
        <v>38.05460750853242</v>
      </c>
      <c r="AF45" s="156"/>
      <c r="AG45" s="145"/>
      <c r="AH45" s="75"/>
      <c r="AI45" s="75"/>
      <c r="AJ45" s="146"/>
      <c r="AK45" s="146"/>
      <c r="AL45" s="146"/>
      <c r="AM45" s="150"/>
      <c r="AN45" s="150"/>
      <c r="AO45" s="150"/>
      <c r="AP45" s="150"/>
      <c r="AQ45" s="148"/>
      <c r="AR45" s="75"/>
      <c r="AS45" s="75"/>
      <c r="AT45" s="75"/>
      <c r="AU45" s="75"/>
      <c r="AV45" s="75"/>
    </row>
    <row r="46" spans="1:48">
      <c r="B46" s="152" t="s">
        <v>28</v>
      </c>
      <c r="C46" s="131">
        <v>151.51599999999999</v>
      </c>
      <c r="D46" s="131">
        <v>164.05099999999999</v>
      </c>
      <c r="E46" s="131">
        <v>141.97</v>
      </c>
      <c r="F46" s="131">
        <v>7.3170000000000002</v>
      </c>
      <c r="G46" s="131">
        <v>14.763999999999999</v>
      </c>
      <c r="H46" s="131">
        <v>22.081</v>
      </c>
      <c r="I46" s="131">
        <v>129.74700000000001</v>
      </c>
      <c r="J46" s="153"/>
      <c r="K46" s="134">
        <v>3.3564392931560265</v>
      </c>
      <c r="L46" s="134">
        <v>12.535</v>
      </c>
      <c r="M46" s="134">
        <v>5.218</v>
      </c>
      <c r="N46" s="134">
        <v>1.42</v>
      </c>
      <c r="O46" s="134">
        <v>3.2815607068439734</v>
      </c>
      <c r="P46" s="134"/>
      <c r="Q46" s="134">
        <v>10.673439293156028</v>
      </c>
      <c r="R46" s="134">
        <v>157</v>
      </c>
      <c r="S46" s="134"/>
      <c r="T46" s="132">
        <v>10.273999999999999</v>
      </c>
      <c r="U46" s="132">
        <v>10.259</v>
      </c>
      <c r="V46" s="132">
        <v>14.72</v>
      </c>
      <c r="W46" s="155"/>
      <c r="X46" s="132">
        <v>11.057</v>
      </c>
      <c r="Y46" s="153">
        <v>9.195439293156026</v>
      </c>
      <c r="Z46" s="153">
        <v>166.482</v>
      </c>
      <c r="AA46" s="138"/>
      <c r="AB46" s="132">
        <v>385.95699999999999</v>
      </c>
      <c r="AC46" s="132">
        <v>406.28300000000002</v>
      </c>
      <c r="AD46" s="153">
        <v>-0.37014129324644784</v>
      </c>
      <c r="AE46" s="142">
        <v>40.248659190638719</v>
      </c>
      <c r="AF46" s="156"/>
      <c r="AG46" s="145"/>
      <c r="AH46" s="75"/>
      <c r="AI46" s="75"/>
      <c r="AJ46" s="146"/>
      <c r="AK46" s="146"/>
      <c r="AL46" s="146"/>
      <c r="AM46" s="150"/>
      <c r="AN46" s="150"/>
      <c r="AO46" s="150"/>
      <c r="AP46" s="150"/>
      <c r="AQ46" s="148"/>
      <c r="AR46" s="75"/>
      <c r="AS46" s="75"/>
      <c r="AT46" s="75"/>
      <c r="AU46" s="75"/>
      <c r="AV46" s="75"/>
    </row>
    <row r="47" spans="1:48">
      <c r="B47" s="152" t="s">
        <v>29</v>
      </c>
      <c r="C47" s="131">
        <v>162.227</v>
      </c>
      <c r="D47" s="131">
        <v>171.261</v>
      </c>
      <c r="E47" s="131">
        <v>150.54300000000001</v>
      </c>
      <c r="F47" s="131">
        <v>6.3490000000000002</v>
      </c>
      <c r="G47" s="131">
        <v>14.369</v>
      </c>
      <c r="H47" s="131">
        <v>20.718</v>
      </c>
      <c r="I47" s="131">
        <v>138.577</v>
      </c>
      <c r="J47" s="153"/>
      <c r="K47" s="134">
        <v>2.6146072781006331</v>
      </c>
      <c r="L47" s="134">
        <v>9.0340000000000007</v>
      </c>
      <c r="M47" s="134">
        <v>2.6850000000000001</v>
      </c>
      <c r="N47" s="134">
        <v>5.5510000000000002</v>
      </c>
      <c r="O47" s="134">
        <v>5.6213927218993662</v>
      </c>
      <c r="P47" s="134"/>
      <c r="Q47" s="134">
        <v>8.9636072781006337</v>
      </c>
      <c r="R47" s="134">
        <v>162.5</v>
      </c>
      <c r="S47" s="134"/>
      <c r="T47" s="132">
        <v>11.114000000000001</v>
      </c>
      <c r="U47" s="132">
        <v>5.7389999999999999</v>
      </c>
      <c r="V47" s="132">
        <v>16.600999999999999</v>
      </c>
      <c r="W47" s="155"/>
      <c r="X47" s="132">
        <v>9.6489999999999991</v>
      </c>
      <c r="Y47" s="153">
        <v>9.5786072781006339</v>
      </c>
      <c r="Z47" s="153">
        <v>179.28299999999999</v>
      </c>
      <c r="AA47" s="138"/>
      <c r="AB47" s="132">
        <v>424.58</v>
      </c>
      <c r="AC47" s="132">
        <v>439.21800000000002</v>
      </c>
      <c r="AD47" s="153">
        <v>0.11489776186998313</v>
      </c>
      <c r="AE47" s="142">
        <v>42.51584592881521</v>
      </c>
      <c r="AF47" s="156"/>
      <c r="AG47" s="145"/>
      <c r="AH47" s="75"/>
      <c r="AI47" s="75"/>
      <c r="AJ47" s="146"/>
      <c r="AK47" s="146"/>
      <c r="AL47" s="146"/>
      <c r="AM47" s="150"/>
      <c r="AN47" s="150"/>
      <c r="AO47" s="150"/>
      <c r="AP47" s="150"/>
      <c r="AQ47" s="148"/>
      <c r="AR47" s="75"/>
      <c r="AS47" s="75"/>
      <c r="AT47" s="75"/>
      <c r="AU47" s="75"/>
      <c r="AV47" s="75"/>
    </row>
    <row r="48" spans="1:48">
      <c r="B48" s="152" t="s">
        <v>30</v>
      </c>
      <c r="C48" s="131">
        <v>170.04</v>
      </c>
      <c r="D48" s="131">
        <v>178.43199999999999</v>
      </c>
      <c r="E48" s="131">
        <v>158.70099999999999</v>
      </c>
      <c r="F48" s="131">
        <v>4.8209999999999997</v>
      </c>
      <c r="G48" s="131">
        <v>14.91</v>
      </c>
      <c r="H48" s="131">
        <v>19.731000000000002</v>
      </c>
      <c r="I48" s="131">
        <v>147.97900000000001</v>
      </c>
      <c r="J48" s="153"/>
      <c r="K48" s="134">
        <v>4.2713187488574142</v>
      </c>
      <c r="L48" s="134">
        <v>8.3919999999999995</v>
      </c>
      <c r="M48" s="134">
        <v>3.5710000000000002</v>
      </c>
      <c r="N48" s="134">
        <v>6.3869999999999996</v>
      </c>
      <c r="O48" s="134">
        <v>5.6866812511425859</v>
      </c>
      <c r="P48" s="134"/>
      <c r="Q48" s="134">
        <v>9.0923187488574122</v>
      </c>
      <c r="R48" s="134">
        <v>167.8</v>
      </c>
      <c r="S48" s="134"/>
      <c r="T48" s="132">
        <v>10.433</v>
      </c>
      <c r="U48" s="132">
        <v>3.6869999999999998</v>
      </c>
      <c r="V48" s="132">
        <v>17.22</v>
      </c>
      <c r="W48" s="155"/>
      <c r="X48" s="132">
        <v>9.3659999999999997</v>
      </c>
      <c r="Y48" s="153">
        <v>10.066318748857412</v>
      </c>
      <c r="Z48" s="153">
        <v>190.684</v>
      </c>
      <c r="AA48" s="138"/>
      <c r="AB48" s="132">
        <v>456.24700000000001</v>
      </c>
      <c r="AC48" s="132">
        <v>482.22399999999999</v>
      </c>
      <c r="AD48" s="153">
        <v>0.26103195441838523</v>
      </c>
      <c r="AE48" s="142">
        <v>44.295465626523644</v>
      </c>
      <c r="AF48" s="156"/>
      <c r="AG48" s="145"/>
      <c r="AH48" s="75"/>
      <c r="AI48" s="75"/>
      <c r="AJ48" s="146"/>
      <c r="AK48" s="146"/>
      <c r="AL48" s="146"/>
      <c r="AM48" s="150"/>
      <c r="AN48" s="150"/>
      <c r="AO48" s="150"/>
      <c r="AP48" s="150"/>
      <c r="AQ48" s="148"/>
      <c r="AR48" s="75"/>
      <c r="AS48" s="75"/>
      <c r="AT48" s="75"/>
      <c r="AU48" s="75"/>
      <c r="AV48" s="75"/>
    </row>
    <row r="49" spans="2:48">
      <c r="B49" s="152" t="s">
        <v>31</v>
      </c>
      <c r="C49" s="131">
        <v>184.52099999999999</v>
      </c>
      <c r="D49" s="131">
        <v>189.26</v>
      </c>
      <c r="E49" s="131">
        <v>169.64699999999999</v>
      </c>
      <c r="F49" s="131">
        <v>4.7169999999999996</v>
      </c>
      <c r="G49" s="131">
        <v>14.896000000000001</v>
      </c>
      <c r="H49" s="131">
        <v>19.613</v>
      </c>
      <c r="I49" s="131">
        <v>161.99700000000001</v>
      </c>
      <c r="J49" s="153"/>
      <c r="K49" s="134">
        <v>5.9673235146223238</v>
      </c>
      <c r="L49" s="134">
        <v>4.7389999999999999</v>
      </c>
      <c r="M49" s="134">
        <v>2.1999999999999999E-2</v>
      </c>
      <c r="N49" s="134">
        <v>10.352</v>
      </c>
      <c r="O49" s="134">
        <v>4.406676485377675</v>
      </c>
      <c r="P49" s="134"/>
      <c r="Q49" s="134">
        <v>10.684323514622323</v>
      </c>
      <c r="R49" s="134">
        <v>167.4</v>
      </c>
      <c r="S49" s="134"/>
      <c r="T49" s="132">
        <v>1.1990000000000001</v>
      </c>
      <c r="U49" s="132">
        <v>-3.2309999999999999</v>
      </c>
      <c r="V49" s="132">
        <v>18.433</v>
      </c>
      <c r="W49" s="155"/>
      <c r="X49" s="132">
        <v>5.9530000000000003</v>
      </c>
      <c r="Y49" s="153">
        <v>11.898323514622323</v>
      </c>
      <c r="Z49" s="153">
        <v>200.91499999999999</v>
      </c>
      <c r="AA49" s="138"/>
      <c r="AB49" s="132">
        <v>511.55599999999998</v>
      </c>
      <c r="AC49" s="132">
        <v>540.71299999999997</v>
      </c>
      <c r="AD49" s="153">
        <v>2.2199949134301704</v>
      </c>
      <c r="AE49" s="142">
        <v>46.733300828863968</v>
      </c>
      <c r="AF49" s="156"/>
      <c r="AG49" s="145"/>
      <c r="AH49" s="75"/>
      <c r="AI49" s="75"/>
      <c r="AJ49" s="146"/>
      <c r="AK49" s="146"/>
      <c r="AL49" s="146"/>
      <c r="AM49" s="150"/>
      <c r="AN49" s="150"/>
      <c r="AO49" s="150"/>
      <c r="AP49" s="150"/>
      <c r="AQ49" s="148"/>
      <c r="AR49" s="75"/>
      <c r="AS49" s="75"/>
      <c r="AT49" s="75"/>
      <c r="AU49" s="75"/>
      <c r="AV49" s="75"/>
    </row>
    <row r="50" spans="2:48">
      <c r="B50" s="152" t="s">
        <v>32</v>
      </c>
      <c r="C50" s="131">
        <v>201.89699999999999</v>
      </c>
      <c r="D50" s="131">
        <v>195.88900000000001</v>
      </c>
      <c r="E50" s="131">
        <v>176.30600000000001</v>
      </c>
      <c r="F50" s="131">
        <v>3.7970000000000002</v>
      </c>
      <c r="G50" s="131">
        <v>15.786</v>
      </c>
      <c r="H50" s="131">
        <v>19.582999999999998</v>
      </c>
      <c r="I50" s="131">
        <v>177.70099999999999</v>
      </c>
      <c r="J50" s="153"/>
      <c r="K50" s="134">
        <v>2.0535891024474191</v>
      </c>
      <c r="L50" s="134">
        <v>-6.008</v>
      </c>
      <c r="M50" s="134">
        <v>-9.8049999999999997</v>
      </c>
      <c r="N50" s="134">
        <v>20.922000000000001</v>
      </c>
      <c r="O50" s="134">
        <v>9.0634108975525827</v>
      </c>
      <c r="P50" s="134"/>
      <c r="Q50" s="134">
        <v>5.850589102447417</v>
      </c>
      <c r="R50" s="134">
        <v>153.69999999999999</v>
      </c>
      <c r="S50" s="134"/>
      <c r="T50" s="132">
        <v>-6.9589999999999996</v>
      </c>
      <c r="U50" s="132">
        <v>-14.504</v>
      </c>
      <c r="V50" s="132">
        <v>18.966999999999999</v>
      </c>
      <c r="W50" s="155"/>
      <c r="X50" s="132">
        <v>-3.851</v>
      </c>
      <c r="Y50" s="153">
        <v>8.0075891024474171</v>
      </c>
      <c r="Z50" s="153">
        <v>195.244</v>
      </c>
      <c r="AA50" s="138"/>
      <c r="AB50" s="132">
        <v>570.505</v>
      </c>
      <c r="AC50" s="132">
        <v>599.56799999999998</v>
      </c>
      <c r="AD50" s="153">
        <v>3.2692273358776731</v>
      </c>
      <c r="AE50" s="142">
        <v>49.780594831789372</v>
      </c>
      <c r="AF50" s="156"/>
      <c r="AG50" s="145"/>
      <c r="AH50" s="75"/>
      <c r="AI50" s="75"/>
      <c r="AJ50" s="146"/>
      <c r="AK50" s="146"/>
      <c r="AL50" s="146"/>
      <c r="AM50" s="150"/>
      <c r="AN50" s="150"/>
      <c r="AO50" s="150"/>
      <c r="AP50" s="150"/>
      <c r="AQ50" s="148"/>
      <c r="AR50" s="75"/>
      <c r="AS50" s="75"/>
      <c r="AT50" s="75"/>
      <c r="AU50" s="75"/>
      <c r="AV50" s="75"/>
    </row>
    <row r="51" spans="2:48" ht="15" customHeight="1">
      <c r="B51" s="152" t="s">
        <v>33</v>
      </c>
      <c r="C51" s="131">
        <v>217.42500000000001</v>
      </c>
      <c r="D51" s="131">
        <v>216.79499999999999</v>
      </c>
      <c r="E51" s="131">
        <v>191.06800000000001</v>
      </c>
      <c r="F51" s="131">
        <v>8.9649999999999999</v>
      </c>
      <c r="G51" s="131">
        <v>16.762</v>
      </c>
      <c r="H51" s="131">
        <v>25.727</v>
      </c>
      <c r="I51" s="131">
        <v>193.24299999999999</v>
      </c>
      <c r="J51" s="153"/>
      <c r="K51" s="134">
        <v>-1.0397618263412234</v>
      </c>
      <c r="L51" s="134">
        <v>-0.63</v>
      </c>
      <c r="M51" s="134">
        <v>-9.5950000000000006</v>
      </c>
      <c r="N51" s="134">
        <v>14.855</v>
      </c>
      <c r="O51" s="134">
        <v>6.2997618263412258</v>
      </c>
      <c r="P51" s="134"/>
      <c r="Q51" s="134">
        <v>7.9252381736587756</v>
      </c>
      <c r="R51" s="134">
        <v>151.9</v>
      </c>
      <c r="S51" s="134"/>
      <c r="T51" s="132">
        <v>-4.5750000000000002</v>
      </c>
      <c r="U51" s="132">
        <v>-6.99</v>
      </c>
      <c r="V51" s="132">
        <v>19.773</v>
      </c>
      <c r="W51" s="155"/>
      <c r="X51" s="132">
        <v>2.2029999999999998</v>
      </c>
      <c r="Y51" s="153">
        <v>10.758238173658777</v>
      </c>
      <c r="Z51" s="153">
        <v>186.65799999999999</v>
      </c>
      <c r="AA51" s="138"/>
      <c r="AB51" s="132">
        <v>628.09799999999996</v>
      </c>
      <c r="AC51" s="132">
        <v>657.21199999999999</v>
      </c>
      <c r="AD51" s="153">
        <v>1.416482100321474</v>
      </c>
      <c r="AE51" s="142">
        <v>53.583617747440272</v>
      </c>
      <c r="AF51" s="156"/>
      <c r="AG51" s="145"/>
      <c r="AH51" s="75"/>
      <c r="AI51" s="75"/>
      <c r="AJ51" s="146"/>
      <c r="AK51" s="146"/>
      <c r="AL51" s="146"/>
      <c r="AM51" s="150"/>
      <c r="AN51" s="150"/>
      <c r="AO51" s="150"/>
      <c r="AP51" s="150"/>
      <c r="AQ51" s="148"/>
      <c r="AR51" s="75"/>
      <c r="AS51" s="75"/>
      <c r="AT51" s="75"/>
      <c r="AU51" s="75"/>
      <c r="AV51" s="75"/>
    </row>
    <row r="52" spans="2:48">
      <c r="B52" s="152" t="s">
        <v>34</v>
      </c>
      <c r="C52" s="131">
        <v>228.82599999999999</v>
      </c>
      <c r="D52" s="131">
        <v>235.07400000000001</v>
      </c>
      <c r="E52" s="131">
        <v>208.10300000000001</v>
      </c>
      <c r="F52" s="131">
        <v>10.263999999999999</v>
      </c>
      <c r="G52" s="131">
        <v>16.707000000000001</v>
      </c>
      <c r="H52" s="131">
        <v>26.971</v>
      </c>
      <c r="I52" s="131">
        <v>206.55799999999999</v>
      </c>
      <c r="J52" s="153"/>
      <c r="K52" s="134">
        <v>-5.5588341857418628</v>
      </c>
      <c r="L52" s="134">
        <v>6.2480000000000002</v>
      </c>
      <c r="M52" s="134">
        <v>-4.016</v>
      </c>
      <c r="N52" s="134">
        <v>7.5910000000000002</v>
      </c>
      <c r="O52" s="134">
        <v>9.133834185741863</v>
      </c>
      <c r="P52" s="134"/>
      <c r="Q52" s="134">
        <v>4.7051658142581365</v>
      </c>
      <c r="R52" s="134">
        <v>151.1</v>
      </c>
      <c r="S52" s="134"/>
      <c r="T52" s="132">
        <v>-2.6349999999999998</v>
      </c>
      <c r="U52" s="132">
        <v>-0.85099999999999998</v>
      </c>
      <c r="V52" s="132">
        <v>19.472000000000001</v>
      </c>
      <c r="W52" s="155"/>
      <c r="X52" s="132">
        <v>8.3710000000000004</v>
      </c>
      <c r="Y52" s="153">
        <v>6.8281658142581367</v>
      </c>
      <c r="Z52" s="153">
        <v>188.31899999999999</v>
      </c>
      <c r="AA52" s="138"/>
      <c r="AB52" s="132">
        <v>677.91300000000001</v>
      </c>
      <c r="AC52" s="132">
        <v>695.29399999999998</v>
      </c>
      <c r="AD52" s="153">
        <v>-1.0217645762486711</v>
      </c>
      <c r="AE52" s="142">
        <v>57.971721111652855</v>
      </c>
      <c r="AF52" s="156"/>
      <c r="AG52" s="145"/>
      <c r="AH52" s="75"/>
      <c r="AI52" s="75"/>
      <c r="AJ52" s="146"/>
      <c r="AK52" s="146"/>
      <c r="AL52" s="146"/>
      <c r="AM52" s="150"/>
      <c r="AN52" s="150"/>
      <c r="AO52" s="150"/>
      <c r="AP52" s="150"/>
      <c r="AQ52" s="148"/>
      <c r="AR52" s="75"/>
      <c r="AS52" s="75"/>
      <c r="AT52" s="75"/>
      <c r="AU52" s="75"/>
      <c r="AV52" s="75"/>
    </row>
    <row r="53" spans="2:48">
      <c r="B53" s="152" t="s">
        <v>35</v>
      </c>
      <c r="C53" s="131">
        <v>237.84399999999999</v>
      </c>
      <c r="D53" s="131">
        <v>260.88099999999997</v>
      </c>
      <c r="E53" s="131">
        <v>231.97200000000001</v>
      </c>
      <c r="F53" s="131">
        <v>13.47</v>
      </c>
      <c r="G53" s="131">
        <v>15.439</v>
      </c>
      <c r="H53" s="131">
        <v>28.908999999999999</v>
      </c>
      <c r="I53" s="131">
        <v>216.75</v>
      </c>
      <c r="J53" s="153"/>
      <c r="K53" s="134">
        <v>-0.32081588795827787</v>
      </c>
      <c r="L53" s="134">
        <v>23.036999999999999</v>
      </c>
      <c r="M53" s="134">
        <v>9.5670000000000002</v>
      </c>
      <c r="N53" s="134">
        <v>-10.689</v>
      </c>
      <c r="O53" s="134">
        <v>-0.80118411204172024</v>
      </c>
      <c r="P53" s="134"/>
      <c r="Q53" s="134">
        <v>13.149184112041722</v>
      </c>
      <c r="R53" s="134">
        <v>165.8</v>
      </c>
      <c r="S53" s="134"/>
      <c r="T53" s="132">
        <v>13.02</v>
      </c>
      <c r="U53" s="132">
        <v>13.753</v>
      </c>
      <c r="V53" s="132">
        <v>17.536999999999999</v>
      </c>
      <c r="W53" s="155"/>
      <c r="X53" s="132">
        <v>22.914999999999999</v>
      </c>
      <c r="Y53" s="153">
        <v>13.027184112041724</v>
      </c>
      <c r="Z53" s="153">
        <v>204.68299999999999</v>
      </c>
      <c r="AA53" s="138"/>
      <c r="AB53" s="132">
        <v>713.77499999999998</v>
      </c>
      <c r="AC53" s="132">
        <v>723.50099999999998</v>
      </c>
      <c r="AD53" s="153">
        <v>-2.3618635752539632</v>
      </c>
      <c r="AE53" s="142">
        <v>61.287176986835689</v>
      </c>
      <c r="AF53" s="156"/>
      <c r="AG53" s="145"/>
      <c r="AH53" s="75"/>
      <c r="AI53" s="75"/>
      <c r="AJ53" s="146"/>
      <c r="AK53" s="146"/>
      <c r="AL53" s="146"/>
      <c r="AM53" s="150"/>
      <c r="AN53" s="150"/>
      <c r="AO53" s="150"/>
      <c r="AP53" s="150"/>
      <c r="AQ53" s="148"/>
      <c r="AR53" s="75"/>
      <c r="AS53" s="75"/>
      <c r="AT53" s="75"/>
      <c r="AU53" s="75"/>
      <c r="AV53" s="75"/>
    </row>
    <row r="54" spans="2:48">
      <c r="B54" s="152" t="s">
        <v>36</v>
      </c>
      <c r="C54" s="131">
        <v>234.36099999999999</v>
      </c>
      <c r="D54" s="131">
        <v>281.48099999999999</v>
      </c>
      <c r="E54" s="131">
        <v>252.14</v>
      </c>
      <c r="F54" s="131">
        <v>14.048999999999999</v>
      </c>
      <c r="G54" s="131">
        <v>15.292</v>
      </c>
      <c r="H54" s="131">
        <v>29.341000000000001</v>
      </c>
      <c r="I54" s="131">
        <v>214.79599999999999</v>
      </c>
      <c r="J54" s="153"/>
      <c r="K54" s="134">
        <v>20.980721462178956</v>
      </c>
      <c r="L54" s="134">
        <v>47.12</v>
      </c>
      <c r="M54" s="134">
        <v>33.070999999999998</v>
      </c>
      <c r="N54" s="134">
        <v>-33.088000000000001</v>
      </c>
      <c r="O54" s="134">
        <v>-20.997721462178962</v>
      </c>
      <c r="P54" s="134"/>
      <c r="Q54" s="134">
        <v>35.029721462178955</v>
      </c>
      <c r="R54" s="134">
        <v>201.9</v>
      </c>
      <c r="S54" s="134"/>
      <c r="T54" s="132">
        <v>36.201000000000001</v>
      </c>
      <c r="U54" s="132">
        <v>36.152999999999999</v>
      </c>
      <c r="V54" s="132">
        <v>18.393999999999998</v>
      </c>
      <c r="W54" s="155"/>
      <c r="X54" s="132">
        <v>46.555999999999997</v>
      </c>
      <c r="Y54" s="153">
        <v>34.465721462178955</v>
      </c>
      <c r="Z54" s="153">
        <v>248.64599999999999</v>
      </c>
      <c r="AA54" s="138"/>
      <c r="AB54" s="132">
        <v>735.16200000000003</v>
      </c>
      <c r="AC54" s="132">
        <v>754.62800000000004</v>
      </c>
      <c r="AD54" s="153">
        <v>-2.3444013260748875</v>
      </c>
      <c r="AE54" s="142">
        <v>62.7986348122867</v>
      </c>
      <c r="AF54" s="156"/>
      <c r="AG54" s="145"/>
      <c r="AH54" s="75"/>
      <c r="AI54" s="75"/>
      <c r="AJ54" s="146"/>
      <c r="AK54" s="146"/>
      <c r="AL54" s="146"/>
      <c r="AM54" s="150"/>
      <c r="AN54" s="150"/>
      <c r="AO54" s="150"/>
      <c r="AP54" s="150"/>
      <c r="AQ54" s="148"/>
      <c r="AR54" s="75"/>
      <c r="AS54" s="75"/>
      <c r="AT54" s="75"/>
      <c r="AU54" s="75"/>
      <c r="AV54" s="75"/>
    </row>
    <row r="55" spans="2:48">
      <c r="B55" s="152" t="s">
        <v>37</v>
      </c>
      <c r="C55" s="131">
        <v>242.124</v>
      </c>
      <c r="D55" s="131">
        <v>293.68</v>
      </c>
      <c r="E55" s="131">
        <v>266.161</v>
      </c>
      <c r="F55" s="131">
        <v>11.941000000000001</v>
      </c>
      <c r="G55" s="131">
        <v>15.577999999999999</v>
      </c>
      <c r="H55" s="131">
        <v>27.518999999999998</v>
      </c>
      <c r="I55" s="131">
        <v>221.792</v>
      </c>
      <c r="J55" s="153"/>
      <c r="K55" s="134">
        <v>29.817927040928591</v>
      </c>
      <c r="L55" s="134">
        <v>51.555999999999997</v>
      </c>
      <c r="M55" s="134">
        <v>39.615000000000002</v>
      </c>
      <c r="N55" s="134">
        <v>-35.045999999999999</v>
      </c>
      <c r="O55" s="134">
        <v>-25.248927040928589</v>
      </c>
      <c r="P55" s="134"/>
      <c r="Q55" s="134">
        <v>41.758927040928583</v>
      </c>
      <c r="R55" s="134">
        <v>249.8</v>
      </c>
      <c r="S55" s="134"/>
      <c r="T55" s="132">
        <v>49.62</v>
      </c>
      <c r="U55" s="132">
        <v>46.107999999999997</v>
      </c>
      <c r="V55" s="132">
        <v>20.149000000000001</v>
      </c>
      <c r="W55" s="155"/>
      <c r="X55" s="132">
        <v>51.481000000000002</v>
      </c>
      <c r="Y55" s="153">
        <v>41.68392704092858</v>
      </c>
      <c r="Z55" s="153">
        <v>298.71499999999997</v>
      </c>
      <c r="AA55" s="138"/>
      <c r="AB55" s="132">
        <v>778.25699999999995</v>
      </c>
      <c r="AC55" s="132">
        <v>797.66600000000005</v>
      </c>
      <c r="AD55" s="153">
        <v>-1.5799355414515475</v>
      </c>
      <c r="AE55" s="142">
        <v>64.310092637737711</v>
      </c>
      <c r="AF55" s="156"/>
      <c r="AG55" s="145"/>
      <c r="AH55" s="75"/>
      <c r="AI55" s="75"/>
      <c r="AJ55" s="146"/>
      <c r="AK55" s="146"/>
      <c r="AL55" s="146"/>
      <c r="AM55" s="150"/>
      <c r="AN55" s="150"/>
      <c r="AO55" s="150"/>
      <c r="AP55" s="150"/>
      <c r="AQ55" s="148"/>
      <c r="AR55" s="75"/>
      <c r="AS55" s="75"/>
      <c r="AT55" s="75"/>
      <c r="AU55" s="75"/>
      <c r="AV55" s="75"/>
    </row>
    <row r="56" spans="2:48" s="169" customFormat="1">
      <c r="B56" s="158" t="s">
        <v>38</v>
      </c>
      <c r="C56" s="131">
        <v>261.67700000000002</v>
      </c>
      <c r="D56" s="131">
        <v>305.48099999999999</v>
      </c>
      <c r="E56" s="131">
        <v>277.56</v>
      </c>
      <c r="F56" s="131">
        <v>12.266</v>
      </c>
      <c r="G56" s="131">
        <v>15.654999999999999</v>
      </c>
      <c r="H56" s="131">
        <v>27.920999999999999</v>
      </c>
      <c r="I56" s="131">
        <v>240.98</v>
      </c>
      <c r="J56" s="159"/>
      <c r="K56" s="134">
        <v>24.819203130299396</v>
      </c>
      <c r="L56" s="134">
        <v>43.804000000000002</v>
      </c>
      <c r="M56" s="134">
        <v>31.538</v>
      </c>
      <c r="N56" s="134">
        <v>-24.414999999999999</v>
      </c>
      <c r="O56" s="134">
        <v>-17.696203130299395</v>
      </c>
      <c r="P56" s="160"/>
      <c r="Q56" s="134">
        <v>37.085203130299384</v>
      </c>
      <c r="R56" s="134">
        <v>290</v>
      </c>
      <c r="S56" s="160"/>
      <c r="T56" s="132">
        <v>39.026000000000003</v>
      </c>
      <c r="U56" s="132">
        <v>36.743000000000002</v>
      </c>
      <c r="V56" s="132">
        <v>22.783000000000001</v>
      </c>
      <c r="W56" s="161"/>
      <c r="X56" s="132">
        <v>45.704000000000001</v>
      </c>
      <c r="Y56" s="153">
        <v>38.985203130299404</v>
      </c>
      <c r="Z56" s="153">
        <v>339.93099999999998</v>
      </c>
      <c r="AA56" s="162"/>
      <c r="AB56" s="132">
        <v>815.47299999999996</v>
      </c>
      <c r="AC56" s="132">
        <v>834.91899999999998</v>
      </c>
      <c r="AD56" s="153">
        <v>-1.0158539444254728</v>
      </c>
      <c r="AE56" s="142">
        <v>65.041443198439779</v>
      </c>
      <c r="AF56" s="163"/>
      <c r="AG56" s="164"/>
      <c r="AH56" s="165"/>
      <c r="AI56" s="165"/>
      <c r="AJ56" s="166"/>
      <c r="AK56" s="166"/>
      <c r="AL56" s="166"/>
      <c r="AM56" s="167"/>
      <c r="AN56" s="167"/>
      <c r="AO56" s="167"/>
      <c r="AP56" s="167"/>
      <c r="AQ56" s="168"/>
      <c r="AR56" s="165"/>
      <c r="AS56" s="165"/>
      <c r="AT56" s="165"/>
      <c r="AU56" s="165"/>
      <c r="AV56" s="165"/>
    </row>
    <row r="57" spans="2:48" s="169" customFormat="1">
      <c r="B57" s="158" t="s">
        <v>39</v>
      </c>
      <c r="C57" s="131">
        <v>284.09199999999998</v>
      </c>
      <c r="D57" s="131">
        <v>319.40199999999999</v>
      </c>
      <c r="E57" s="131">
        <v>291.16399999999999</v>
      </c>
      <c r="F57" s="131">
        <v>12.566000000000001</v>
      </c>
      <c r="G57" s="131">
        <v>15.672000000000001</v>
      </c>
      <c r="H57" s="131">
        <v>28.238</v>
      </c>
      <c r="I57" s="131">
        <v>260.55799999999999</v>
      </c>
      <c r="J57" s="159"/>
      <c r="K57" s="134">
        <v>11.077201502245911</v>
      </c>
      <c r="L57" s="134">
        <v>35.31</v>
      </c>
      <c r="M57" s="134">
        <v>22.744</v>
      </c>
      <c r="N57" s="134">
        <v>-12.942</v>
      </c>
      <c r="O57" s="134">
        <v>-1.27520150224591</v>
      </c>
      <c r="P57" s="160"/>
      <c r="Q57" s="134">
        <v>23.643201502245915</v>
      </c>
      <c r="R57" s="134">
        <v>322.10000000000002</v>
      </c>
      <c r="S57" s="160"/>
      <c r="T57" s="132">
        <v>35.338000000000001</v>
      </c>
      <c r="U57" s="132">
        <v>31.538</v>
      </c>
      <c r="V57" s="132">
        <v>26.126000000000001</v>
      </c>
      <c r="W57" s="161"/>
      <c r="X57" s="132">
        <v>37.137999999999998</v>
      </c>
      <c r="Y57" s="153">
        <v>25.471201502245915</v>
      </c>
      <c r="Z57" s="153">
        <v>377.35500000000002</v>
      </c>
      <c r="AA57" s="162"/>
      <c r="AB57" s="132">
        <v>859.43499999999995</v>
      </c>
      <c r="AC57" s="132">
        <v>888.84299999999996</v>
      </c>
      <c r="AD57" s="153">
        <v>-2.3086510622209886</v>
      </c>
      <c r="AE57" s="142">
        <v>67.016089712335443</v>
      </c>
      <c r="AF57" s="163"/>
      <c r="AG57" s="164"/>
      <c r="AH57" s="165"/>
      <c r="AI57" s="165"/>
      <c r="AJ57" s="166"/>
      <c r="AK57" s="166"/>
      <c r="AL57" s="166"/>
      <c r="AM57" s="167"/>
      <c r="AN57" s="167"/>
      <c r="AO57" s="167"/>
      <c r="AP57" s="167"/>
      <c r="AQ57" s="168"/>
      <c r="AR57" s="165"/>
      <c r="AS57" s="165"/>
      <c r="AT57" s="165"/>
      <c r="AU57" s="165"/>
      <c r="AV57" s="165"/>
    </row>
    <row r="58" spans="2:48" s="169" customFormat="1">
      <c r="B58" s="158" t="s">
        <v>40</v>
      </c>
      <c r="C58" s="131">
        <v>296.21800000000002</v>
      </c>
      <c r="D58" s="131">
        <v>323.92500000000001</v>
      </c>
      <c r="E58" s="131">
        <v>300.32499999999999</v>
      </c>
      <c r="F58" s="131">
        <v>7.6379999999999999</v>
      </c>
      <c r="G58" s="131">
        <v>15.962</v>
      </c>
      <c r="H58" s="131">
        <v>23.6</v>
      </c>
      <c r="I58" s="131">
        <v>273.89299999999997</v>
      </c>
      <c r="J58" s="159"/>
      <c r="K58" s="134">
        <v>16.422873764465386</v>
      </c>
      <c r="L58" s="134">
        <v>27.707000000000001</v>
      </c>
      <c r="M58" s="134">
        <v>20.068999999999999</v>
      </c>
      <c r="N58" s="134">
        <v>-3.927</v>
      </c>
      <c r="O58" s="134">
        <v>-0.2808737644653807</v>
      </c>
      <c r="P58" s="160"/>
      <c r="Q58" s="134">
        <v>24.060873764465377</v>
      </c>
      <c r="R58" s="134">
        <v>347</v>
      </c>
      <c r="S58" s="160"/>
      <c r="T58" s="132">
        <v>25.105</v>
      </c>
      <c r="U58" s="132">
        <v>22.620999999999999</v>
      </c>
      <c r="V58" s="132">
        <v>27.565000000000001</v>
      </c>
      <c r="W58" s="161"/>
      <c r="X58" s="132">
        <v>29.617999999999999</v>
      </c>
      <c r="Y58" s="153">
        <v>25.971873764465386</v>
      </c>
      <c r="Z58" s="153">
        <v>401.52699999999999</v>
      </c>
      <c r="AA58" s="162"/>
      <c r="AB58" s="132">
        <v>915.95600000000002</v>
      </c>
      <c r="AC58" s="132">
        <v>940.23699999999997</v>
      </c>
      <c r="AD58" s="153">
        <v>0.1273247512240232</v>
      </c>
      <c r="AE58" s="142">
        <v>69.429546562652362</v>
      </c>
      <c r="AF58" s="163"/>
      <c r="AG58" s="164"/>
      <c r="AH58" s="165"/>
      <c r="AI58" s="165"/>
      <c r="AJ58" s="166"/>
      <c r="AK58" s="166"/>
      <c r="AL58" s="166"/>
      <c r="AM58" s="167"/>
      <c r="AN58" s="167"/>
      <c r="AO58" s="167"/>
      <c r="AP58" s="167"/>
      <c r="AQ58" s="168"/>
      <c r="AR58" s="165"/>
      <c r="AS58" s="165"/>
      <c r="AT58" s="165"/>
      <c r="AU58" s="165"/>
      <c r="AV58" s="165"/>
    </row>
    <row r="59" spans="2:48" s="169" customFormat="1">
      <c r="B59" s="158" t="s">
        <v>41</v>
      </c>
      <c r="C59" s="131">
        <v>324.3</v>
      </c>
      <c r="D59" s="131">
        <v>333.23</v>
      </c>
      <c r="E59" s="131">
        <v>308.07900000000001</v>
      </c>
      <c r="F59" s="131">
        <v>6.4530000000000003</v>
      </c>
      <c r="G59" s="131">
        <v>18.698</v>
      </c>
      <c r="H59" s="131">
        <v>25.151</v>
      </c>
      <c r="I59" s="131">
        <v>300.63200000000001</v>
      </c>
      <c r="J59" s="159"/>
      <c r="K59" s="134">
        <v>14.83805024522867</v>
      </c>
      <c r="L59" s="134">
        <v>8.93</v>
      </c>
      <c r="M59" s="134">
        <v>2.4769999999999999</v>
      </c>
      <c r="N59" s="134">
        <v>15.965999999999999</v>
      </c>
      <c r="O59" s="134">
        <v>3.6049497547713321</v>
      </c>
      <c r="P59" s="160"/>
      <c r="Q59" s="134">
        <v>21.291050245228671</v>
      </c>
      <c r="R59" s="134">
        <v>358.6</v>
      </c>
      <c r="S59" s="160"/>
      <c r="T59" s="132">
        <v>3.5430000000000001</v>
      </c>
      <c r="U59" s="132">
        <v>1.19</v>
      </c>
      <c r="V59" s="132">
        <v>29.300999999999998</v>
      </c>
      <c r="W59" s="161"/>
      <c r="X59" s="132">
        <v>10.337999999999999</v>
      </c>
      <c r="Y59" s="153">
        <v>22.699050245228669</v>
      </c>
      <c r="Z59" s="153">
        <v>402.78199999999998</v>
      </c>
      <c r="AA59" s="162"/>
      <c r="AB59" s="132">
        <v>958.68600000000004</v>
      </c>
      <c r="AC59" s="132">
        <v>976.35</v>
      </c>
      <c r="AD59" s="153">
        <v>2.5278185625584939</v>
      </c>
      <c r="AE59" s="142">
        <v>69.965870307167236</v>
      </c>
      <c r="AF59" s="163"/>
      <c r="AG59" s="164"/>
      <c r="AH59" s="165"/>
      <c r="AI59" s="165"/>
      <c r="AJ59" s="166"/>
      <c r="AK59" s="166"/>
      <c r="AL59" s="166"/>
      <c r="AM59" s="167"/>
      <c r="AN59" s="167"/>
      <c r="AO59" s="167"/>
      <c r="AP59" s="167"/>
      <c r="AQ59" s="168"/>
      <c r="AR59" s="165"/>
      <c r="AS59" s="165"/>
      <c r="AT59" s="165"/>
      <c r="AU59" s="165"/>
      <c r="AV59" s="165"/>
    </row>
    <row r="60" spans="2:48" s="169" customFormat="1">
      <c r="B60" s="158" t="s">
        <v>42</v>
      </c>
      <c r="C60" s="131">
        <v>344.18299999999999</v>
      </c>
      <c r="D60" s="131">
        <v>342.93599999999998</v>
      </c>
      <c r="E60" s="131">
        <v>316.41500000000002</v>
      </c>
      <c r="F60" s="131">
        <v>7.7619999999999996</v>
      </c>
      <c r="G60" s="131">
        <v>18.759</v>
      </c>
      <c r="H60" s="131">
        <v>26.521000000000001</v>
      </c>
      <c r="I60" s="131">
        <v>320.31200000000001</v>
      </c>
      <c r="J60" s="159"/>
      <c r="K60" s="134">
        <v>5.8410537886832348</v>
      </c>
      <c r="L60" s="134">
        <v>-1.2470000000000001</v>
      </c>
      <c r="M60" s="134">
        <v>-9.0090000000000003</v>
      </c>
      <c r="N60" s="134">
        <v>25.402000000000001</v>
      </c>
      <c r="O60" s="134">
        <v>10.551946211316766</v>
      </c>
      <c r="P60" s="160"/>
      <c r="Q60" s="134">
        <v>13.603053788683235</v>
      </c>
      <c r="R60" s="134">
        <v>357.8</v>
      </c>
      <c r="S60" s="160"/>
      <c r="T60" s="132">
        <v>-4.5449999999999999</v>
      </c>
      <c r="U60" s="132">
        <v>-6.14</v>
      </c>
      <c r="V60" s="132">
        <v>28.841999999999999</v>
      </c>
      <c r="W60" s="161"/>
      <c r="X60" s="132">
        <v>-0.432</v>
      </c>
      <c r="Y60" s="153">
        <v>14.418053788683233</v>
      </c>
      <c r="Z60" s="153">
        <v>403.995</v>
      </c>
      <c r="AA60" s="162"/>
      <c r="AB60" s="132">
        <v>1000.998</v>
      </c>
      <c r="AC60" s="132">
        <v>1021.872</v>
      </c>
      <c r="AD60" s="153">
        <v>1.9559222171703396</v>
      </c>
      <c r="AE60" s="142">
        <v>70.96538274012677</v>
      </c>
      <c r="AF60" s="163"/>
      <c r="AG60" s="164"/>
      <c r="AH60" s="165"/>
      <c r="AI60" s="165"/>
      <c r="AJ60" s="166"/>
      <c r="AK60" s="166"/>
      <c r="AL60" s="166"/>
      <c r="AM60" s="167"/>
      <c r="AN60" s="167"/>
      <c r="AO60" s="167"/>
      <c r="AP60" s="167"/>
      <c r="AQ60" s="168"/>
      <c r="AR60" s="165"/>
      <c r="AS60" s="165"/>
      <c r="AT60" s="165"/>
      <c r="AU60" s="165"/>
      <c r="AV60" s="165"/>
    </row>
    <row r="61" spans="2:48" s="169" customFormat="1">
      <c r="B61" s="158" t="s">
        <v>43</v>
      </c>
      <c r="C61" s="131">
        <v>367.03199999999998</v>
      </c>
      <c r="D61" s="131">
        <v>355.91</v>
      </c>
      <c r="E61" s="131">
        <v>327.29500000000002</v>
      </c>
      <c r="F61" s="131">
        <v>9.1910000000000007</v>
      </c>
      <c r="G61" s="131">
        <v>19.423999999999999</v>
      </c>
      <c r="H61" s="131">
        <v>28.614999999999998</v>
      </c>
      <c r="I61" s="131">
        <v>343.32299999999998</v>
      </c>
      <c r="J61" s="159"/>
      <c r="K61" s="134">
        <v>-4.9832515466204086</v>
      </c>
      <c r="L61" s="134">
        <v>-11.122</v>
      </c>
      <c r="M61" s="134">
        <v>-20.312999999999999</v>
      </c>
      <c r="N61" s="134">
        <v>32.338000000000001</v>
      </c>
      <c r="O61" s="134">
        <v>17.008251546620407</v>
      </c>
      <c r="P61" s="160"/>
      <c r="Q61" s="134">
        <v>4.2077484533795904</v>
      </c>
      <c r="R61" s="134">
        <v>349.3</v>
      </c>
      <c r="S61" s="160"/>
      <c r="T61" s="132">
        <v>-9.1370000000000005</v>
      </c>
      <c r="U61" s="132">
        <v>-8.0530000000000008</v>
      </c>
      <c r="V61" s="132">
        <v>25.196999999999999</v>
      </c>
      <c r="W61" s="161"/>
      <c r="X61" s="132">
        <v>-10.253</v>
      </c>
      <c r="Y61" s="153">
        <v>5.0767484533795946</v>
      </c>
      <c r="Z61" s="153">
        <v>397.363</v>
      </c>
      <c r="AA61" s="162"/>
      <c r="AB61" s="132">
        <v>1044.04</v>
      </c>
      <c r="AC61" s="132">
        <v>1075.684</v>
      </c>
      <c r="AD61" s="153">
        <v>2.1542520191085686</v>
      </c>
      <c r="AE61" s="142">
        <v>71.257922964407598</v>
      </c>
      <c r="AF61" s="163"/>
      <c r="AG61" s="164"/>
      <c r="AH61" s="165"/>
      <c r="AI61" s="165"/>
      <c r="AJ61" s="166"/>
      <c r="AK61" s="166"/>
      <c r="AL61" s="166"/>
      <c r="AM61" s="167"/>
      <c r="AN61" s="167"/>
      <c r="AO61" s="167"/>
      <c r="AP61" s="167"/>
      <c r="AQ61" s="168"/>
      <c r="AR61" s="165"/>
      <c r="AS61" s="165"/>
      <c r="AT61" s="165"/>
      <c r="AU61" s="165"/>
      <c r="AV61" s="165"/>
    </row>
    <row r="62" spans="2:48" s="169" customFormat="1">
      <c r="B62" s="158" t="s">
        <v>44</v>
      </c>
      <c r="C62" s="131">
        <v>394.375</v>
      </c>
      <c r="D62" s="131">
        <v>378.08300000000003</v>
      </c>
      <c r="E62" s="131">
        <v>348.91199999999998</v>
      </c>
      <c r="F62" s="131">
        <v>9.1969999999999992</v>
      </c>
      <c r="G62" s="131">
        <v>19.974</v>
      </c>
      <c r="H62" s="131">
        <v>29.170999999999999</v>
      </c>
      <c r="I62" s="131">
        <v>367.572</v>
      </c>
      <c r="J62" s="159"/>
      <c r="K62" s="134">
        <v>-12.81650330614953</v>
      </c>
      <c r="L62" s="134">
        <v>-16.292000000000002</v>
      </c>
      <c r="M62" s="134">
        <v>-25.489000000000001</v>
      </c>
      <c r="N62" s="134">
        <v>36.726999999999997</v>
      </c>
      <c r="O62" s="134">
        <v>24.054503306149527</v>
      </c>
      <c r="P62" s="160"/>
      <c r="Q62" s="134">
        <v>-3.6195033061495274</v>
      </c>
      <c r="R62" s="134">
        <v>316.7</v>
      </c>
      <c r="S62" s="160"/>
      <c r="T62" s="132">
        <v>-35.569000000000003</v>
      </c>
      <c r="U62" s="132">
        <v>-36.521000000000001</v>
      </c>
      <c r="V62" s="132">
        <v>26.187999999999999</v>
      </c>
      <c r="W62" s="161"/>
      <c r="X62" s="132">
        <v>-16.143000000000001</v>
      </c>
      <c r="Y62" s="153">
        <v>-3.4705033061495261</v>
      </c>
      <c r="Z62" s="153">
        <v>386.47300000000001</v>
      </c>
      <c r="AA62" s="162"/>
      <c r="AB62" s="132">
        <v>1098.606</v>
      </c>
      <c r="AC62" s="132">
        <v>1115.588</v>
      </c>
      <c r="AD62" s="153">
        <v>1.4453131161564556</v>
      </c>
      <c r="AE62" s="142">
        <v>72.745002437835211</v>
      </c>
      <c r="AF62" s="163"/>
      <c r="AG62" s="164"/>
      <c r="AH62" s="165"/>
      <c r="AI62" s="165"/>
      <c r="AJ62" s="166"/>
      <c r="AK62" s="166"/>
      <c r="AL62" s="166"/>
      <c r="AM62" s="167"/>
      <c r="AN62" s="167"/>
      <c r="AO62" s="167"/>
      <c r="AP62" s="167"/>
      <c r="AQ62" s="168"/>
      <c r="AR62" s="165"/>
      <c r="AS62" s="165"/>
      <c r="AT62" s="165"/>
      <c r="AU62" s="165"/>
      <c r="AV62" s="165"/>
    </row>
    <row r="63" spans="2:48" s="169" customFormat="1">
      <c r="B63" s="158" t="s">
        <v>45</v>
      </c>
      <c r="C63" s="131">
        <v>399.803</v>
      </c>
      <c r="D63" s="131">
        <v>403.99700000000001</v>
      </c>
      <c r="E63" s="131">
        <v>366.702</v>
      </c>
      <c r="F63" s="131">
        <v>16.420999999999999</v>
      </c>
      <c r="G63" s="131">
        <v>20.873999999999999</v>
      </c>
      <c r="H63" s="131">
        <v>37.295000000000002</v>
      </c>
      <c r="I63" s="131">
        <v>373.07799999999997</v>
      </c>
      <c r="J63" s="159"/>
      <c r="K63" s="134">
        <v>-4.7950021641303229</v>
      </c>
      <c r="L63" s="134">
        <v>4.194</v>
      </c>
      <c r="M63" s="134">
        <v>-12.227</v>
      </c>
      <c r="N63" s="134">
        <v>13.709</v>
      </c>
      <c r="O63" s="134">
        <v>6.2770021641303213</v>
      </c>
      <c r="P63" s="160"/>
      <c r="Q63" s="134">
        <v>11.625997835869677</v>
      </c>
      <c r="R63" s="134">
        <v>323.10000000000002</v>
      </c>
      <c r="S63" s="160"/>
      <c r="T63" s="132">
        <v>2.7709999999999999</v>
      </c>
      <c r="U63" s="132">
        <v>4.0140000000000002</v>
      </c>
      <c r="V63" s="132">
        <v>22.27</v>
      </c>
      <c r="W63" s="161"/>
      <c r="X63" s="132">
        <v>4.2329999999999997</v>
      </c>
      <c r="Y63" s="153">
        <v>11.664997835869677</v>
      </c>
      <c r="Z63" s="153">
        <v>384.22699999999998</v>
      </c>
      <c r="AA63" s="162"/>
      <c r="AB63" s="132">
        <v>1138.2380000000001</v>
      </c>
      <c r="AC63" s="132">
        <v>1165.26</v>
      </c>
      <c r="AD63" s="153">
        <v>0.72775240581570699</v>
      </c>
      <c r="AE63" s="142">
        <v>73.647001462701112</v>
      </c>
      <c r="AF63" s="163"/>
      <c r="AG63" s="164"/>
      <c r="AH63" s="165"/>
      <c r="AI63" s="165"/>
      <c r="AJ63" s="166"/>
      <c r="AK63" s="166"/>
      <c r="AL63" s="166"/>
      <c r="AM63" s="167"/>
      <c r="AN63" s="167"/>
      <c r="AO63" s="167"/>
      <c r="AP63" s="167"/>
      <c r="AQ63" s="168"/>
      <c r="AR63" s="165"/>
      <c r="AS63" s="165"/>
      <c r="AT63" s="165"/>
      <c r="AU63" s="165"/>
      <c r="AV63" s="165"/>
    </row>
    <row r="64" spans="2:48" s="169" customFormat="1">
      <c r="B64" s="158" t="s">
        <v>46</v>
      </c>
      <c r="C64" s="131">
        <v>405.73200000000003</v>
      </c>
      <c r="D64" s="131">
        <v>437.61900000000003</v>
      </c>
      <c r="E64" s="131">
        <v>394.02199999999999</v>
      </c>
      <c r="F64" s="131">
        <v>20.757999999999999</v>
      </c>
      <c r="G64" s="131">
        <v>22.838999999999999</v>
      </c>
      <c r="H64" s="131">
        <v>43.597000000000001</v>
      </c>
      <c r="I64" s="131">
        <v>378.791</v>
      </c>
      <c r="J64" s="159"/>
      <c r="K64" s="134">
        <v>11.956854391706985</v>
      </c>
      <c r="L64" s="134">
        <v>31.887</v>
      </c>
      <c r="M64" s="134">
        <v>11.129</v>
      </c>
      <c r="N64" s="134">
        <v>-14.789</v>
      </c>
      <c r="O64" s="134">
        <v>-15.616854391706983</v>
      </c>
      <c r="P64" s="160"/>
      <c r="Q64" s="134">
        <v>32.714854391706986</v>
      </c>
      <c r="R64" s="134">
        <v>356.2</v>
      </c>
      <c r="S64" s="160"/>
      <c r="T64" s="132">
        <v>21.751000000000001</v>
      </c>
      <c r="U64" s="132">
        <v>24.535</v>
      </c>
      <c r="V64" s="132">
        <v>20.916</v>
      </c>
      <c r="W64" s="161"/>
      <c r="X64" s="132">
        <v>28.798999999999999</v>
      </c>
      <c r="Y64" s="153">
        <v>29.626854391706988</v>
      </c>
      <c r="Z64" s="153">
        <v>406.262</v>
      </c>
      <c r="AA64" s="162"/>
      <c r="AB64" s="132">
        <v>1197.5229999999999</v>
      </c>
      <c r="AC64" s="132">
        <v>1229.7429999999999</v>
      </c>
      <c r="AD64" s="153">
        <v>-0.15283983636761889</v>
      </c>
      <c r="AE64" s="142">
        <v>75.377864456362758</v>
      </c>
      <c r="AF64" s="163"/>
      <c r="AG64" s="164"/>
      <c r="AH64" s="165"/>
      <c r="AI64" s="165"/>
      <c r="AJ64" s="166"/>
      <c r="AK64" s="166"/>
      <c r="AL64" s="166"/>
      <c r="AM64" s="167"/>
      <c r="AN64" s="167"/>
      <c r="AO64" s="167"/>
      <c r="AP64" s="167"/>
      <c r="AQ64" s="168"/>
      <c r="AR64" s="165"/>
      <c r="AS64" s="165"/>
      <c r="AT64" s="165"/>
      <c r="AU64" s="165"/>
      <c r="AV64" s="165"/>
    </row>
    <row r="65" spans="1:48" s="169" customFormat="1">
      <c r="B65" s="158" t="s">
        <v>47</v>
      </c>
      <c r="C65" s="131">
        <v>438.67399999999998</v>
      </c>
      <c r="D65" s="131">
        <v>477.37299999999999</v>
      </c>
      <c r="E65" s="131">
        <v>430.64299999999997</v>
      </c>
      <c r="F65" s="131">
        <v>23.841999999999999</v>
      </c>
      <c r="G65" s="131">
        <v>22.888000000000002</v>
      </c>
      <c r="H65" s="131">
        <v>46.73</v>
      </c>
      <c r="I65" s="131">
        <v>410.327</v>
      </c>
      <c r="J65" s="159"/>
      <c r="K65" s="134">
        <v>19.207628434624741</v>
      </c>
      <c r="L65" s="134">
        <v>38.698999999999998</v>
      </c>
      <c r="M65" s="134">
        <v>14.856999999999999</v>
      </c>
      <c r="N65" s="134">
        <v>-20.369</v>
      </c>
      <c r="O65" s="134">
        <v>-24.719628434624738</v>
      </c>
      <c r="P65" s="160"/>
      <c r="Q65" s="134">
        <v>43.049628434624736</v>
      </c>
      <c r="R65" s="134">
        <v>391</v>
      </c>
      <c r="S65" s="160"/>
      <c r="T65" s="132">
        <v>39.390999999999998</v>
      </c>
      <c r="U65" s="132">
        <v>38.420999999999999</v>
      </c>
      <c r="V65" s="132">
        <v>22.236000000000001</v>
      </c>
      <c r="W65" s="161"/>
      <c r="X65" s="132">
        <v>36.405000000000001</v>
      </c>
      <c r="Y65" s="153">
        <v>40.755628434624732</v>
      </c>
      <c r="Z65" s="153">
        <v>450.108</v>
      </c>
      <c r="AA65" s="162"/>
      <c r="AB65" s="132">
        <v>1265.1379999999999</v>
      </c>
      <c r="AC65" s="132">
        <v>1295.5550000000001</v>
      </c>
      <c r="AD65" s="153">
        <v>0.74890729776983278</v>
      </c>
      <c r="AE65" s="142">
        <v>77.011214041930771</v>
      </c>
      <c r="AF65" s="163"/>
      <c r="AG65" s="164"/>
      <c r="AH65" s="165"/>
      <c r="AI65" s="165"/>
      <c r="AJ65" s="166"/>
      <c r="AK65" s="166"/>
      <c r="AL65" s="166"/>
      <c r="AM65" s="167"/>
      <c r="AN65" s="167"/>
      <c r="AO65" s="167"/>
      <c r="AP65" s="167"/>
      <c r="AQ65" s="168"/>
      <c r="AR65" s="165"/>
      <c r="AS65" s="165"/>
      <c r="AT65" s="165"/>
      <c r="AU65" s="165"/>
      <c r="AV65" s="165"/>
    </row>
    <row r="66" spans="1:48" s="169" customFormat="1">
      <c r="B66" s="158" t="s">
        <v>48</v>
      </c>
      <c r="C66" s="131">
        <v>470.73399999999998</v>
      </c>
      <c r="D66" s="131">
        <v>516.86099999999999</v>
      </c>
      <c r="E66" s="131">
        <v>463.541</v>
      </c>
      <c r="F66" s="131">
        <v>28.850999999999999</v>
      </c>
      <c r="G66" s="131">
        <v>24.469000000000001</v>
      </c>
      <c r="H66" s="131">
        <v>53.32</v>
      </c>
      <c r="I66" s="131">
        <v>440.94900000000001</v>
      </c>
      <c r="J66" s="159"/>
      <c r="K66" s="134">
        <v>26.091132413454641</v>
      </c>
      <c r="L66" s="134">
        <v>46.127000000000002</v>
      </c>
      <c r="M66" s="134">
        <v>17.276</v>
      </c>
      <c r="N66" s="134">
        <v>-26.294</v>
      </c>
      <c r="O66" s="134">
        <v>-35.109132413454631</v>
      </c>
      <c r="P66" s="160"/>
      <c r="Q66" s="134">
        <v>54.942132413454644</v>
      </c>
      <c r="R66" s="134">
        <v>446.5</v>
      </c>
      <c r="S66" s="160"/>
      <c r="T66" s="132">
        <v>41.110999999999997</v>
      </c>
      <c r="U66" s="132">
        <v>41.018000000000001</v>
      </c>
      <c r="V66" s="132">
        <v>24.771000000000001</v>
      </c>
      <c r="W66" s="161"/>
      <c r="X66" s="132">
        <v>42.889000000000003</v>
      </c>
      <c r="Y66" s="153">
        <v>51.70413241345463</v>
      </c>
      <c r="Z66" s="153">
        <v>505.17399999999998</v>
      </c>
      <c r="AA66" s="162"/>
      <c r="AB66" s="132">
        <v>1325.2529999999999</v>
      </c>
      <c r="AC66" s="132">
        <v>1364.7239999999999</v>
      </c>
      <c r="AD66" s="153">
        <v>1.0307690874530238</v>
      </c>
      <c r="AE66" s="142">
        <v>79.156509019990267</v>
      </c>
      <c r="AF66" s="163"/>
      <c r="AG66" s="164"/>
      <c r="AH66" s="165"/>
      <c r="AI66" s="165"/>
      <c r="AJ66" s="166"/>
      <c r="AK66" s="166"/>
      <c r="AL66" s="166"/>
      <c r="AM66" s="167"/>
      <c r="AN66" s="167"/>
      <c r="AO66" s="167"/>
      <c r="AP66" s="167"/>
      <c r="AQ66" s="168"/>
      <c r="AR66" s="165"/>
      <c r="AS66" s="165"/>
      <c r="AT66" s="165"/>
      <c r="AU66" s="165"/>
      <c r="AV66" s="165"/>
    </row>
    <row r="67" spans="1:48" s="169" customFormat="1">
      <c r="B67" s="158" t="s">
        <v>49</v>
      </c>
      <c r="C67" s="131">
        <v>504.80900000000003</v>
      </c>
      <c r="D67" s="131">
        <v>546.25099999999998</v>
      </c>
      <c r="E67" s="131">
        <v>490.637</v>
      </c>
      <c r="F67" s="131">
        <v>29.741</v>
      </c>
      <c r="G67" s="131">
        <v>25.873000000000001</v>
      </c>
      <c r="H67" s="131">
        <v>55.613999999999997</v>
      </c>
      <c r="I67" s="131">
        <v>471.31900000000002</v>
      </c>
      <c r="J67" s="159"/>
      <c r="K67" s="134">
        <v>19.645904917679928</v>
      </c>
      <c r="L67" s="134">
        <v>41.442</v>
      </c>
      <c r="M67" s="134">
        <v>11.701000000000001</v>
      </c>
      <c r="N67" s="134">
        <v>-20.324000000000002</v>
      </c>
      <c r="O67" s="134">
        <v>-28.268904917679926</v>
      </c>
      <c r="P67" s="160"/>
      <c r="Q67" s="134">
        <v>49.386904917679928</v>
      </c>
      <c r="R67" s="134">
        <v>487.2</v>
      </c>
      <c r="S67" s="160"/>
      <c r="T67" s="132">
        <v>43.04</v>
      </c>
      <c r="U67" s="132">
        <v>41.195</v>
      </c>
      <c r="V67" s="132">
        <v>26.481000000000002</v>
      </c>
      <c r="W67" s="159"/>
      <c r="X67" s="132">
        <v>42.143999999999998</v>
      </c>
      <c r="Y67" s="153">
        <v>50.088904917679926</v>
      </c>
      <c r="Z67" s="153">
        <v>553.61199999999997</v>
      </c>
      <c r="AA67" s="162"/>
      <c r="AB67" s="132">
        <v>1410.498</v>
      </c>
      <c r="AC67" s="132">
        <v>1445.5329999999999</v>
      </c>
      <c r="AD67" s="153">
        <v>0.71423134879330519</v>
      </c>
      <c r="AE67" s="142">
        <v>81.25304729400294</v>
      </c>
      <c r="AF67" s="163"/>
      <c r="AG67" s="164"/>
      <c r="AH67" s="165"/>
      <c r="AI67" s="165"/>
      <c r="AJ67" s="166"/>
      <c r="AK67" s="166"/>
      <c r="AL67" s="166"/>
      <c r="AM67" s="167"/>
      <c r="AN67" s="167"/>
      <c r="AO67" s="167"/>
      <c r="AP67" s="167"/>
      <c r="AQ67" s="168"/>
      <c r="AR67" s="165"/>
      <c r="AS67" s="165"/>
      <c r="AT67" s="165"/>
      <c r="AU67" s="165"/>
      <c r="AV67" s="165"/>
    </row>
    <row r="68" spans="1:48" s="169" customFormat="1">
      <c r="B68" s="158" t="s">
        <v>50</v>
      </c>
      <c r="C68" s="131">
        <v>533.91499999999996</v>
      </c>
      <c r="D68" s="131">
        <v>571.77800000000002</v>
      </c>
      <c r="E68" s="131">
        <v>513.60199999999998</v>
      </c>
      <c r="F68" s="131">
        <v>30.98</v>
      </c>
      <c r="G68" s="131">
        <v>27.196000000000002</v>
      </c>
      <c r="H68" s="131">
        <v>58.176000000000002</v>
      </c>
      <c r="I68" s="131">
        <v>500.20299999999997</v>
      </c>
      <c r="J68" s="159"/>
      <c r="K68" s="134">
        <v>13.922026533719327</v>
      </c>
      <c r="L68" s="134">
        <v>37.863</v>
      </c>
      <c r="M68" s="134">
        <v>6.883</v>
      </c>
      <c r="N68" s="134">
        <v>-13.422000000000001</v>
      </c>
      <c r="O68" s="134">
        <v>-20.461026533719327</v>
      </c>
      <c r="P68" s="160"/>
      <c r="Q68" s="134">
        <v>44.902026533719329</v>
      </c>
      <c r="R68" s="134">
        <v>523.6</v>
      </c>
      <c r="S68" s="160"/>
      <c r="T68" s="132">
        <v>37.442</v>
      </c>
      <c r="U68" s="132">
        <v>35.216000000000001</v>
      </c>
      <c r="V68" s="132">
        <v>28.760999999999999</v>
      </c>
      <c r="W68" s="159"/>
      <c r="X68" s="132">
        <v>38.167999999999999</v>
      </c>
      <c r="Y68" s="153">
        <v>45.207026533719329</v>
      </c>
      <c r="Z68" s="153">
        <v>595.36099999999999</v>
      </c>
      <c r="AA68" s="162"/>
      <c r="AB68" s="132">
        <v>1484.6790000000001</v>
      </c>
      <c r="AC68" s="132">
        <v>1519.2180000000001</v>
      </c>
      <c r="AD68" s="153">
        <v>0.66252947126336892</v>
      </c>
      <c r="AE68" s="142">
        <v>83.739639200390059</v>
      </c>
      <c r="AF68" s="163"/>
      <c r="AG68" s="164"/>
      <c r="AH68" s="165"/>
      <c r="AI68" s="165"/>
      <c r="AJ68" s="166"/>
      <c r="AK68" s="166"/>
      <c r="AL68" s="166"/>
      <c r="AM68" s="167"/>
      <c r="AN68" s="167"/>
      <c r="AO68" s="167"/>
      <c r="AP68" s="167"/>
      <c r="AQ68" s="168"/>
      <c r="AR68" s="165"/>
      <c r="AS68" s="165"/>
      <c r="AT68" s="165"/>
      <c r="AU68" s="165"/>
      <c r="AV68" s="165"/>
    </row>
    <row r="69" spans="1:48" s="169" customFormat="1">
      <c r="B69" s="158" t="s">
        <v>51</v>
      </c>
      <c r="C69" s="131">
        <v>563.55200000000002</v>
      </c>
      <c r="D69" s="131">
        <v>606.40200000000004</v>
      </c>
      <c r="E69" s="131">
        <v>544.22699999999998</v>
      </c>
      <c r="F69" s="131">
        <v>33.936</v>
      </c>
      <c r="G69" s="131">
        <v>28.239000000000001</v>
      </c>
      <c r="H69" s="131">
        <v>62.174999999999997</v>
      </c>
      <c r="I69" s="131">
        <v>525.97699999999998</v>
      </c>
      <c r="J69" s="159"/>
      <c r="K69" s="134">
        <v>25.130700328504979</v>
      </c>
      <c r="L69" s="134">
        <v>42.85</v>
      </c>
      <c r="M69" s="134">
        <v>8.9139999999999997</v>
      </c>
      <c r="N69" s="134">
        <v>-18.515999999999998</v>
      </c>
      <c r="O69" s="134">
        <v>-34.732700328504983</v>
      </c>
      <c r="P69" s="160"/>
      <c r="Q69" s="134">
        <v>59.066700328504972</v>
      </c>
      <c r="R69" s="134">
        <v>557.20000000000005</v>
      </c>
      <c r="S69" s="160"/>
      <c r="T69" s="132">
        <v>33.262999999999998</v>
      </c>
      <c r="U69" s="132">
        <v>27.995000000000001</v>
      </c>
      <c r="V69" s="132">
        <v>31.402999999999999</v>
      </c>
      <c r="W69" s="159"/>
      <c r="X69" s="132">
        <v>44.920999999999999</v>
      </c>
      <c r="Y69" s="153">
        <v>61.13770032850497</v>
      </c>
      <c r="Z69" s="153">
        <v>638.17999999999995</v>
      </c>
      <c r="AA69" s="162"/>
      <c r="AB69" s="132">
        <v>1552.9380000000001</v>
      </c>
      <c r="AC69" s="132">
        <v>1575.5709999999999</v>
      </c>
      <c r="AD69" s="153">
        <v>1.8235069197115905</v>
      </c>
      <c r="AE69" s="142">
        <v>85.811799122379327</v>
      </c>
      <c r="AF69" s="163"/>
      <c r="AG69" s="164"/>
      <c r="AH69" s="165"/>
      <c r="AI69" s="165"/>
      <c r="AJ69" s="166"/>
      <c r="AK69" s="166"/>
      <c r="AL69" s="166"/>
      <c r="AM69" s="167"/>
      <c r="AN69" s="167"/>
      <c r="AO69" s="167"/>
      <c r="AP69" s="167"/>
      <c r="AQ69" s="168"/>
      <c r="AR69" s="165"/>
      <c r="AS69" s="165"/>
      <c r="AT69" s="165"/>
      <c r="AU69" s="165"/>
      <c r="AV69" s="165"/>
    </row>
    <row r="70" spans="1:48" s="169" customFormat="1">
      <c r="B70" s="158" t="s">
        <v>52</v>
      </c>
      <c r="C70" s="131">
        <v>548.17899999999997</v>
      </c>
      <c r="D70" s="131">
        <v>661.67399999999998</v>
      </c>
      <c r="E70" s="131">
        <v>577.07299999999998</v>
      </c>
      <c r="F70" s="131">
        <v>53.530999999999999</v>
      </c>
      <c r="G70" s="131">
        <v>31.07</v>
      </c>
      <c r="H70" s="131">
        <v>84.600999999999999</v>
      </c>
      <c r="I70" s="131">
        <v>506.512</v>
      </c>
      <c r="J70" s="160"/>
      <c r="K70" s="134">
        <v>57.678959122244862</v>
      </c>
      <c r="L70" s="134">
        <v>113.495</v>
      </c>
      <c r="M70" s="134">
        <v>59.963999999999999</v>
      </c>
      <c r="N70" s="134">
        <v>-87.259</v>
      </c>
      <c r="O70" s="134">
        <v>-84.97395912224485</v>
      </c>
      <c r="P70" s="160"/>
      <c r="Q70" s="134">
        <v>111.20995912224487</v>
      </c>
      <c r="R70" s="134">
        <v>768.3</v>
      </c>
      <c r="S70" s="160"/>
      <c r="T70" s="132">
        <v>163.82900000000001</v>
      </c>
      <c r="U70" s="132">
        <v>173.999</v>
      </c>
      <c r="V70" s="132">
        <v>31.687000000000001</v>
      </c>
      <c r="W70" s="159"/>
      <c r="X70" s="132">
        <v>107.456</v>
      </c>
      <c r="Y70" s="153">
        <v>105.17095912224485</v>
      </c>
      <c r="Z70" s="153">
        <v>822.02599999999995</v>
      </c>
      <c r="AA70" s="162"/>
      <c r="AB70" s="132">
        <v>1556.181</v>
      </c>
      <c r="AC70" s="132">
        <v>1532.211</v>
      </c>
      <c r="AD70" s="153">
        <v>-1.0230756604022986</v>
      </c>
      <c r="AE70" s="142">
        <v>88.054607508532428</v>
      </c>
      <c r="AF70" s="163"/>
      <c r="AG70" s="164"/>
      <c r="AH70" s="165"/>
      <c r="AI70" s="165"/>
      <c r="AJ70" s="166"/>
      <c r="AK70" s="166"/>
      <c r="AL70" s="166"/>
      <c r="AM70" s="167"/>
      <c r="AN70" s="167"/>
      <c r="AO70" s="167"/>
      <c r="AP70" s="167"/>
      <c r="AQ70" s="168"/>
      <c r="AR70" s="165"/>
      <c r="AS70" s="165"/>
      <c r="AT70" s="165"/>
      <c r="AU70" s="165"/>
      <c r="AV70" s="165"/>
    </row>
    <row r="71" spans="1:48" s="169" customFormat="1">
      <c r="B71" s="158" t="s">
        <v>53</v>
      </c>
      <c r="C71" s="131">
        <v>541.923</v>
      </c>
      <c r="D71" s="131">
        <v>694.94899999999996</v>
      </c>
      <c r="E71" s="131">
        <v>609.94000000000005</v>
      </c>
      <c r="F71" s="131">
        <v>52.622</v>
      </c>
      <c r="G71" s="131">
        <v>32.387</v>
      </c>
      <c r="H71" s="131">
        <v>85.009</v>
      </c>
      <c r="I71" s="131">
        <v>501.02499999999998</v>
      </c>
      <c r="J71" s="160"/>
      <c r="K71" s="134">
        <v>70.130259011591008</v>
      </c>
      <c r="L71" s="134">
        <v>153.02600000000001</v>
      </c>
      <c r="M71" s="134">
        <v>100.404</v>
      </c>
      <c r="N71" s="134">
        <v>-128.893</v>
      </c>
      <c r="O71" s="134">
        <v>-98.619259011591026</v>
      </c>
      <c r="P71" s="160"/>
      <c r="Q71" s="134">
        <v>122.75225901159102</v>
      </c>
      <c r="R71" s="134">
        <v>1011.9</v>
      </c>
      <c r="S71" s="160"/>
      <c r="T71" s="132">
        <v>198.59200000000001</v>
      </c>
      <c r="U71" s="132">
        <v>201.46700000000001</v>
      </c>
      <c r="V71" s="132">
        <v>26.134</v>
      </c>
      <c r="W71" s="159"/>
      <c r="X71" s="132">
        <v>154.84800000000001</v>
      </c>
      <c r="Y71" s="153">
        <v>124.57425901159102</v>
      </c>
      <c r="Z71" s="153">
        <v>1076.645</v>
      </c>
      <c r="AA71" s="162"/>
      <c r="AB71" s="132">
        <v>1540.259</v>
      </c>
      <c r="AC71" s="132">
        <v>1566.0540000000001</v>
      </c>
      <c r="AD71" s="153">
        <v>-3.5217632880155634</v>
      </c>
      <c r="AE71" s="142">
        <v>89.346660165772789</v>
      </c>
      <c r="AF71" s="170"/>
      <c r="AG71" s="164"/>
      <c r="AH71" s="165"/>
      <c r="AI71" s="165"/>
      <c r="AJ71" s="166"/>
      <c r="AK71" s="166"/>
      <c r="AL71" s="166"/>
      <c r="AM71" s="167"/>
      <c r="AN71" s="167"/>
      <c r="AO71" s="167"/>
      <c r="AP71" s="167"/>
      <c r="AQ71" s="168"/>
      <c r="AR71" s="165"/>
      <c r="AS71" s="165"/>
      <c r="AT71" s="165"/>
      <c r="AU71" s="165"/>
      <c r="AV71" s="165"/>
    </row>
    <row r="72" spans="1:48" s="169" customFormat="1">
      <c r="B72" s="158" t="s">
        <v>54</v>
      </c>
      <c r="C72" s="131">
        <v>580.18700000000001</v>
      </c>
      <c r="D72" s="131">
        <v>717.25599999999997</v>
      </c>
      <c r="E72" s="131">
        <v>637.82100000000003</v>
      </c>
      <c r="F72" s="131">
        <v>45.625999999999998</v>
      </c>
      <c r="G72" s="131">
        <v>33.808999999999997</v>
      </c>
      <c r="H72" s="131">
        <v>79.435000000000002</v>
      </c>
      <c r="I72" s="131">
        <v>537.41099999999994</v>
      </c>
      <c r="J72" s="160"/>
      <c r="K72" s="134">
        <v>66.40313084442009</v>
      </c>
      <c r="L72" s="134">
        <v>137.06899999999999</v>
      </c>
      <c r="M72" s="134">
        <v>91.442999999999998</v>
      </c>
      <c r="N72" s="134">
        <v>-100.465</v>
      </c>
      <c r="O72" s="134">
        <v>-75.425130844420096</v>
      </c>
      <c r="P72" s="160"/>
      <c r="Q72" s="134">
        <v>112.0291308444201</v>
      </c>
      <c r="R72" s="134">
        <v>1157.5999999999999</v>
      </c>
      <c r="S72" s="160"/>
      <c r="T72" s="132">
        <v>134.01300000000001</v>
      </c>
      <c r="U72" s="132">
        <v>129.459</v>
      </c>
      <c r="V72" s="132">
        <v>39.064</v>
      </c>
      <c r="W72" s="159"/>
      <c r="X72" s="132">
        <v>142.08699999999999</v>
      </c>
      <c r="Y72" s="153">
        <v>117.04713084442008</v>
      </c>
      <c r="Z72" s="153">
        <v>1214.4780000000001</v>
      </c>
      <c r="AA72" s="162"/>
      <c r="AB72" s="132">
        <v>1599.4159999999999</v>
      </c>
      <c r="AC72" s="132">
        <v>1621.2929999999999</v>
      </c>
      <c r="AD72" s="153">
        <v>-1.7224211904158153</v>
      </c>
      <c r="AE72" s="142">
        <v>91.004388103364221</v>
      </c>
      <c r="AF72" s="163"/>
      <c r="AG72" s="171"/>
      <c r="AH72" s="165"/>
      <c r="AI72" s="165"/>
      <c r="AJ72" s="166"/>
      <c r="AK72" s="166"/>
      <c r="AL72" s="166"/>
      <c r="AM72" s="167"/>
      <c r="AN72" s="167"/>
      <c r="AO72" s="167"/>
      <c r="AP72" s="167"/>
      <c r="AQ72" s="168"/>
      <c r="AR72" s="165"/>
      <c r="AS72" s="165"/>
      <c r="AT72" s="165"/>
      <c r="AU72" s="165"/>
      <c r="AV72" s="165"/>
    </row>
    <row r="73" spans="1:48" s="169" customFormat="1">
      <c r="B73" s="158" t="s">
        <v>55</v>
      </c>
      <c r="C73" s="131">
        <v>601.14599999999996</v>
      </c>
      <c r="D73" s="131">
        <v>717.375</v>
      </c>
      <c r="E73" s="131">
        <v>646.04700000000003</v>
      </c>
      <c r="F73" s="131">
        <v>35.92</v>
      </c>
      <c r="G73" s="131">
        <v>35.408000000000001</v>
      </c>
      <c r="H73" s="131">
        <v>71.328000000000003</v>
      </c>
      <c r="I73" s="131">
        <v>556.33900000000006</v>
      </c>
      <c r="J73" s="160"/>
      <c r="K73" s="134">
        <v>61.22094555709031</v>
      </c>
      <c r="L73" s="134">
        <v>116.229</v>
      </c>
      <c r="M73" s="134">
        <v>80.308999999999997</v>
      </c>
      <c r="N73" s="134">
        <v>-77.626999999999995</v>
      </c>
      <c r="O73" s="134">
        <v>-58.538945557090294</v>
      </c>
      <c r="P73" s="160"/>
      <c r="Q73" s="134">
        <v>97.140945557090305</v>
      </c>
      <c r="R73" s="134">
        <v>1253.0999999999999</v>
      </c>
      <c r="S73" s="160"/>
      <c r="T73" s="132">
        <v>117.672</v>
      </c>
      <c r="U73" s="132">
        <v>108.312</v>
      </c>
      <c r="V73" s="132">
        <v>41.087000000000003</v>
      </c>
      <c r="W73" s="159"/>
      <c r="X73" s="132">
        <v>123.821</v>
      </c>
      <c r="Y73" s="153">
        <v>104.7329455570903</v>
      </c>
      <c r="Z73" s="153">
        <v>1349.6759999999999</v>
      </c>
      <c r="AA73" s="162"/>
      <c r="AB73" s="132">
        <v>1640.153</v>
      </c>
      <c r="AC73" s="132">
        <v>1667.5160000000001</v>
      </c>
      <c r="AD73" s="153">
        <v>-1.6386258937381513</v>
      </c>
      <c r="AE73" s="142">
        <v>92.272062408581178</v>
      </c>
      <c r="AF73" s="170"/>
      <c r="AG73" s="172"/>
      <c r="AH73" s="165"/>
      <c r="AI73" s="165"/>
      <c r="AJ73" s="173"/>
      <c r="AK73" s="173"/>
      <c r="AL73" s="173"/>
      <c r="AM73" s="174"/>
      <c r="AN73" s="174"/>
      <c r="AO73" s="174"/>
      <c r="AP73" s="174"/>
      <c r="AQ73" s="168"/>
      <c r="AR73" s="165"/>
      <c r="AS73" s="165"/>
      <c r="AT73" s="165"/>
      <c r="AU73" s="165"/>
      <c r="AV73" s="165"/>
    </row>
    <row r="74" spans="1:48" s="169" customFormat="1">
      <c r="A74" s="175"/>
      <c r="B74" s="158" t="s">
        <v>56</v>
      </c>
      <c r="C74" s="131">
        <v>610.98800000000006</v>
      </c>
      <c r="D74" s="131">
        <v>731.83</v>
      </c>
      <c r="E74" s="131">
        <v>656.08</v>
      </c>
      <c r="F74" s="131">
        <v>39.185000000000002</v>
      </c>
      <c r="G74" s="131">
        <v>36.564999999999998</v>
      </c>
      <c r="H74" s="131">
        <v>75.75</v>
      </c>
      <c r="I74" s="131">
        <v>562.33000000000004</v>
      </c>
      <c r="J74" s="160"/>
      <c r="K74" s="134">
        <v>62.776412041592714</v>
      </c>
      <c r="L74" s="134">
        <v>120.842</v>
      </c>
      <c r="M74" s="134">
        <v>81.656999999999996</v>
      </c>
      <c r="N74" s="134">
        <v>-86.134</v>
      </c>
      <c r="O74" s="134">
        <v>-67.253412041592696</v>
      </c>
      <c r="P74" s="176"/>
      <c r="Q74" s="134">
        <v>101.96141204159269</v>
      </c>
      <c r="R74" s="134">
        <v>1363.6</v>
      </c>
      <c r="S74" s="160"/>
      <c r="T74" s="132">
        <v>95.861999999999995</v>
      </c>
      <c r="U74" s="132">
        <v>87.004000000000005</v>
      </c>
      <c r="V74" s="132">
        <v>36.924999999999997</v>
      </c>
      <c r="W74" s="159"/>
      <c r="X74" s="132">
        <v>124.13200000000001</v>
      </c>
      <c r="Y74" s="153">
        <v>105.2514120415927</v>
      </c>
      <c r="Z74" s="153">
        <v>1425.567</v>
      </c>
      <c r="AA74" s="177"/>
      <c r="AB74" s="132">
        <v>1700.3</v>
      </c>
      <c r="AC74" s="132">
        <v>1734.432</v>
      </c>
      <c r="AD74" s="153">
        <v>-1.5654033693067504</v>
      </c>
      <c r="AE74" s="142">
        <v>94.197952218430032</v>
      </c>
      <c r="AF74" s="170"/>
      <c r="AG74" s="178"/>
      <c r="AH74" s="165"/>
      <c r="AI74" s="165"/>
      <c r="AJ74" s="179"/>
      <c r="AK74" s="180"/>
      <c r="AL74" s="180"/>
      <c r="AM74" s="181"/>
      <c r="AN74" s="181"/>
      <c r="AO74" s="181"/>
      <c r="AP74" s="181"/>
      <c r="AQ74" s="170"/>
      <c r="AR74" s="165"/>
      <c r="AS74" s="165"/>
      <c r="AT74" s="165"/>
      <c r="AU74" s="165"/>
      <c r="AV74" s="165"/>
    </row>
    <row r="75" spans="1:48" s="169" customFormat="1">
      <c r="B75" s="158" t="s">
        <v>57</v>
      </c>
      <c r="C75" s="131">
        <v>635.70399999999995</v>
      </c>
      <c r="D75" s="131">
        <v>733.87099999999998</v>
      </c>
      <c r="E75" s="131">
        <v>665.23299999999995</v>
      </c>
      <c r="F75" s="131">
        <v>30.698</v>
      </c>
      <c r="G75" s="131">
        <v>37.94</v>
      </c>
      <c r="H75" s="131">
        <v>68.638000000000005</v>
      </c>
      <c r="I75" s="131">
        <v>585.25099999999998</v>
      </c>
      <c r="J75" s="160"/>
      <c r="K75" s="134">
        <v>49.340627899475386</v>
      </c>
      <c r="L75" s="134">
        <v>98.167000000000002</v>
      </c>
      <c r="M75" s="134">
        <v>67.468999999999994</v>
      </c>
      <c r="N75" s="134">
        <v>-64.238</v>
      </c>
      <c r="O75" s="134">
        <v>-46.109627899475392</v>
      </c>
      <c r="P75" s="160"/>
      <c r="Q75" s="134">
        <v>80.038627899475415</v>
      </c>
      <c r="R75" s="134">
        <v>1464.4</v>
      </c>
      <c r="S75" s="160"/>
      <c r="T75" s="132">
        <v>78.433000000000007</v>
      </c>
      <c r="U75" s="132">
        <v>64.668000000000006</v>
      </c>
      <c r="V75" s="132">
        <v>36.231999999999999</v>
      </c>
      <c r="W75" s="159"/>
      <c r="X75" s="132">
        <v>99.879000000000005</v>
      </c>
      <c r="Y75" s="153">
        <v>81.750627899475376</v>
      </c>
      <c r="Z75" s="153">
        <v>1522.46</v>
      </c>
      <c r="AA75" s="182"/>
      <c r="AB75" s="132">
        <v>1773.683</v>
      </c>
      <c r="AC75" s="132">
        <v>1819.5930000000001</v>
      </c>
      <c r="AD75" s="153">
        <v>-1.4179888302431038</v>
      </c>
      <c r="AE75" s="142">
        <v>95.80692345197464</v>
      </c>
      <c r="AF75" s="163"/>
      <c r="AG75" s="178"/>
      <c r="AH75" s="165"/>
      <c r="AI75" s="165"/>
      <c r="AJ75" s="179"/>
      <c r="AK75" s="180"/>
      <c r="AL75" s="180"/>
      <c r="AM75" s="181"/>
      <c r="AN75" s="181"/>
      <c r="AO75" s="181"/>
      <c r="AP75" s="181"/>
      <c r="AQ75" s="170"/>
      <c r="AR75" s="165"/>
      <c r="AS75" s="165"/>
      <c r="AT75" s="165"/>
      <c r="AU75" s="165"/>
      <c r="AV75" s="165"/>
    </row>
    <row r="76" spans="1:48" s="169" customFormat="1">
      <c r="B76" s="183" t="s">
        <v>58</v>
      </c>
      <c r="C76" s="134">
        <v>659.98299999999995</v>
      </c>
      <c r="D76" s="134">
        <v>751.40200000000004</v>
      </c>
      <c r="E76" s="134">
        <v>675.66</v>
      </c>
      <c r="F76" s="131">
        <v>36.716000000000001</v>
      </c>
      <c r="G76" s="134">
        <v>39.026000000000003</v>
      </c>
      <c r="H76" s="134">
        <v>75.742000000000004</v>
      </c>
      <c r="I76" s="176">
        <v>606.52300000000002</v>
      </c>
      <c r="J76" s="176"/>
      <c r="K76" s="131">
        <v>48.347567048323718</v>
      </c>
      <c r="L76" s="131">
        <v>91.418999999999997</v>
      </c>
      <c r="M76" s="131">
        <v>54.703000000000003</v>
      </c>
      <c r="N76" s="176">
        <v>-60.718000000000004</v>
      </c>
      <c r="O76" s="176">
        <v>-54.362567048323712</v>
      </c>
      <c r="P76" s="176"/>
      <c r="Q76" s="131">
        <v>85.063567048323719</v>
      </c>
      <c r="R76" s="131">
        <v>1554.7</v>
      </c>
      <c r="S76" s="160"/>
      <c r="T76" s="131">
        <v>84.54</v>
      </c>
      <c r="U76" s="131">
        <v>78.201999999999998</v>
      </c>
      <c r="V76" s="176">
        <v>32.972999999999999</v>
      </c>
      <c r="W76" s="159"/>
      <c r="X76" s="131">
        <v>90.795000000000002</v>
      </c>
      <c r="Y76" s="131">
        <v>84.439567048323738</v>
      </c>
      <c r="Z76" s="131">
        <v>1604.0170000000001</v>
      </c>
      <c r="AA76" s="182"/>
      <c r="AB76" s="184">
        <v>1849.1310000000001</v>
      </c>
      <c r="AC76" s="160">
        <v>1875.1969999999999</v>
      </c>
      <c r="AD76" s="160">
        <v>-0.12020119119345907</v>
      </c>
      <c r="AE76" s="142">
        <v>97.220867869332054</v>
      </c>
      <c r="AF76" s="170"/>
      <c r="AG76" s="178"/>
      <c r="AH76" s="165"/>
      <c r="AI76" s="165"/>
      <c r="AJ76" s="179"/>
      <c r="AK76" s="180"/>
      <c r="AL76" s="180"/>
      <c r="AM76" s="181"/>
      <c r="AN76" s="181"/>
      <c r="AO76" s="181"/>
      <c r="AP76" s="181"/>
      <c r="AQ76" s="170"/>
      <c r="AR76" s="165"/>
      <c r="AS76" s="165"/>
      <c r="AT76" s="165"/>
      <c r="AU76" s="165"/>
      <c r="AV76" s="165"/>
    </row>
    <row r="77" spans="1:48" s="169" customFormat="1">
      <c r="B77" s="185" t="s">
        <v>59</v>
      </c>
      <c r="C77" s="186">
        <v>683.95799999999997</v>
      </c>
      <c r="D77" s="134">
        <v>757.03499999999997</v>
      </c>
      <c r="E77" s="134">
        <v>682.77599999999995</v>
      </c>
      <c r="F77" s="160">
        <v>34.128</v>
      </c>
      <c r="G77" s="134">
        <v>40.131</v>
      </c>
      <c r="H77" s="134">
        <v>74.259</v>
      </c>
      <c r="I77" s="176">
        <v>629.75900000000001</v>
      </c>
      <c r="J77" s="160"/>
      <c r="K77" s="160">
        <v>38.303169626562834</v>
      </c>
      <c r="L77" s="160">
        <v>73.076999999999998</v>
      </c>
      <c r="M77" s="160">
        <v>38.948999999999998</v>
      </c>
      <c r="N77" s="176">
        <v>-41.929000000000002</v>
      </c>
      <c r="O77" s="160">
        <v>-41.283169626562831</v>
      </c>
      <c r="P77" s="160"/>
      <c r="Q77" s="160">
        <v>72.431169626562848</v>
      </c>
      <c r="R77" s="160">
        <v>1602.6</v>
      </c>
      <c r="S77" s="160"/>
      <c r="T77" s="160">
        <v>60.747999999999998</v>
      </c>
      <c r="U77" s="160">
        <v>50.191000000000003</v>
      </c>
      <c r="V77" s="176">
        <v>33.423000000000002</v>
      </c>
      <c r="W77" s="159"/>
      <c r="X77" s="160">
        <v>75.861999999999995</v>
      </c>
      <c r="Y77" s="160">
        <v>75.216169626562831</v>
      </c>
      <c r="Z77" s="187">
        <v>1651.9659999999999</v>
      </c>
      <c r="AA77" s="182"/>
      <c r="AB77" s="184">
        <v>1902.2809999999999</v>
      </c>
      <c r="AC77" s="159">
        <v>1940.3119999999999</v>
      </c>
      <c r="AD77" s="159">
        <v>-1.9807071959931477E-2</v>
      </c>
      <c r="AE77" s="142">
        <v>97.854705021940518</v>
      </c>
      <c r="AF77" s="170"/>
      <c r="AG77" s="178"/>
      <c r="AH77" s="165"/>
      <c r="AI77" s="165"/>
      <c r="AJ77" s="179"/>
      <c r="AK77" s="180"/>
      <c r="AL77" s="180"/>
      <c r="AM77" s="181"/>
      <c r="AN77" s="181"/>
      <c r="AO77" s="181"/>
      <c r="AP77" s="181"/>
      <c r="AQ77" s="170"/>
      <c r="AR77" s="165"/>
      <c r="AS77" s="165"/>
      <c r="AT77" s="165"/>
      <c r="AU77" s="165"/>
      <c r="AV77" s="165"/>
    </row>
    <row r="78" spans="1:48" s="169" customFormat="1">
      <c r="B78" s="188" t="s">
        <v>60</v>
      </c>
      <c r="C78" s="186">
        <v>726.71100000000001</v>
      </c>
      <c r="D78" s="134">
        <v>772.23699999999997</v>
      </c>
      <c r="E78" s="134">
        <v>692.69399999999996</v>
      </c>
      <c r="F78" s="160">
        <v>38.762999999999998</v>
      </c>
      <c r="G78" s="134">
        <v>40.78</v>
      </c>
      <c r="H78" s="134">
        <v>79.543000000000006</v>
      </c>
      <c r="I78" s="176">
        <v>672.346</v>
      </c>
      <c r="J78" s="189"/>
      <c r="K78" s="160">
        <v>4.0584672689358268</v>
      </c>
      <c r="L78" s="160">
        <v>45.526000000000003</v>
      </c>
      <c r="M78" s="160">
        <v>6.7629999999999999</v>
      </c>
      <c r="N78" s="176">
        <v>-11.805999999999999</v>
      </c>
      <c r="O78" s="160">
        <v>-9.101467268935826</v>
      </c>
      <c r="P78" s="189"/>
      <c r="Q78" s="160">
        <v>42.821467268935834</v>
      </c>
      <c r="R78" s="160">
        <v>1726.8</v>
      </c>
      <c r="S78" s="190"/>
      <c r="T78" s="160">
        <v>66.962999999999994</v>
      </c>
      <c r="U78" s="160">
        <v>100.521</v>
      </c>
      <c r="V78" s="176">
        <v>35.505000000000003</v>
      </c>
      <c r="W78" s="191"/>
      <c r="X78" s="160">
        <v>46.875</v>
      </c>
      <c r="Y78" s="160">
        <v>44.170467268935823</v>
      </c>
      <c r="Z78" s="187">
        <v>1720.0360000000001</v>
      </c>
      <c r="AA78" s="192"/>
      <c r="AB78" s="184">
        <v>1984.501</v>
      </c>
      <c r="AC78" s="193">
        <v>2012.5</v>
      </c>
      <c r="AD78" s="191">
        <v>-0.264673007571119</v>
      </c>
      <c r="AE78" s="142">
        <v>100</v>
      </c>
      <c r="AF78" s="170"/>
      <c r="AG78" s="178"/>
      <c r="AH78" s="165"/>
      <c r="AI78" s="165"/>
      <c r="AJ78" s="179"/>
      <c r="AK78" s="180"/>
      <c r="AL78" s="180"/>
      <c r="AM78" s="181"/>
      <c r="AN78" s="181"/>
      <c r="AO78" s="181"/>
      <c r="AP78" s="181"/>
      <c r="AQ78" s="170"/>
      <c r="AR78" s="165"/>
      <c r="AS78" s="165"/>
      <c r="AT78" s="165"/>
      <c r="AU78" s="165"/>
      <c r="AV78" s="165"/>
    </row>
    <row r="79" spans="1:48" s="169" customFormat="1">
      <c r="B79" s="194" t="s">
        <v>61</v>
      </c>
      <c r="C79" s="195">
        <v>745.44668713676083</v>
      </c>
      <c r="D79" s="195">
        <v>795.32916490522473</v>
      </c>
      <c r="E79" s="195">
        <v>712.49728689624487</v>
      </c>
      <c r="F79" s="195">
        <v>41.763683387832572</v>
      </c>
      <c r="G79" s="195">
        <v>41.068194621147221</v>
      </c>
      <c r="H79" s="195">
        <v>82.8318780089798</v>
      </c>
      <c r="I79" s="195">
        <v>692.78692724283962</v>
      </c>
      <c r="J79" s="196"/>
      <c r="K79" s="195">
        <v>6.2205428256342721</v>
      </c>
      <c r="L79" s="196">
        <v>49.882477768463851</v>
      </c>
      <c r="M79" s="195">
        <v>8.1187943806312841</v>
      </c>
      <c r="N79" s="195">
        <v>-12.520481029827382</v>
      </c>
      <c r="O79" s="195">
        <v>-10.622229474830371</v>
      </c>
      <c r="P79" s="196"/>
      <c r="Q79" s="195">
        <v>47.984226213466833</v>
      </c>
      <c r="R79" s="196">
        <v>1791.246698639038</v>
      </c>
      <c r="S79" s="196"/>
      <c r="T79" s="197">
        <v>42.689868547573596</v>
      </c>
      <c r="U79" s="197">
        <v>131.05170547037798</v>
      </c>
      <c r="V79" s="197">
        <v>40.941250330456747</v>
      </c>
      <c r="W79" s="198"/>
      <c r="X79" s="197">
        <v>49.756419074486097</v>
      </c>
      <c r="Y79" s="198">
        <v>47.858167519489079</v>
      </c>
      <c r="Z79" s="199">
        <v>1778.2122719046909</v>
      </c>
      <c r="AA79" s="182"/>
      <c r="AB79" s="200">
        <v>2043.2070000000001</v>
      </c>
      <c r="AC79" s="198">
        <v>2071.8649999999998</v>
      </c>
      <c r="AD79" s="198">
        <v>-7.9941784795792614E-2</v>
      </c>
      <c r="AE79" s="199">
        <v>101.56467722289891</v>
      </c>
      <c r="AF79" s="163"/>
      <c r="AG79" s="178"/>
      <c r="AH79" s="165"/>
      <c r="AI79" s="165"/>
      <c r="AJ79" s="179"/>
      <c r="AK79" s="180"/>
      <c r="AL79" s="180"/>
      <c r="AM79" s="181"/>
      <c r="AN79" s="181"/>
      <c r="AO79" s="181"/>
      <c r="AP79" s="181"/>
      <c r="AQ79" s="170"/>
      <c r="AR79" s="165"/>
      <c r="AS79" s="165"/>
      <c r="AT79" s="165"/>
      <c r="AU79" s="165"/>
      <c r="AV79" s="165"/>
    </row>
    <row r="80" spans="1:48" s="169" customFormat="1">
      <c r="B80" s="201" t="s">
        <v>173</v>
      </c>
      <c r="C80" s="202">
        <v>769.80060218353185</v>
      </c>
      <c r="D80" s="202">
        <v>809.29904899719884</v>
      </c>
      <c r="E80" s="202">
        <v>730.18438344801655</v>
      </c>
      <c r="F80" s="202">
        <v>37.917724975797988</v>
      </c>
      <c r="G80" s="202">
        <v>41.196940573384168</v>
      </c>
      <c r="H80" s="202">
        <v>79.114665549182163</v>
      </c>
      <c r="I80" s="202">
        <v>718.64447357513575</v>
      </c>
      <c r="J80" s="203"/>
      <c r="K80" s="202">
        <v>2.0937095683396741E-2</v>
      </c>
      <c r="L80" s="203">
        <v>39.498446813666902</v>
      </c>
      <c r="M80" s="202">
        <v>1.5807218378689141</v>
      </c>
      <c r="N80" s="202">
        <v>-6.3150406487196715</v>
      </c>
      <c r="O80" s="202">
        <v>-4.7552559065341553</v>
      </c>
      <c r="P80" s="203"/>
      <c r="Q80" s="202">
        <v>37.938662071481382</v>
      </c>
      <c r="R80" s="203">
        <v>1840.1932169088666</v>
      </c>
      <c r="S80" s="203"/>
      <c r="T80" s="204">
        <v>42.328362626765433</v>
      </c>
      <c r="U80" s="204">
        <v>46.621107222684763</v>
      </c>
      <c r="V80" s="204">
        <v>39.751648334584281</v>
      </c>
      <c r="W80" s="205"/>
      <c r="X80" s="204">
        <v>41.911798776944437</v>
      </c>
      <c r="Y80" s="205">
        <v>40.352014034758916</v>
      </c>
      <c r="Z80" s="205">
        <v>1833.2935562319233</v>
      </c>
      <c r="AA80" s="182"/>
      <c r="AB80" s="205">
        <v>2100.4609999999998</v>
      </c>
      <c r="AC80" s="205">
        <v>2129.3090000000002</v>
      </c>
      <c r="AD80" s="205">
        <v>-0.11654161060049262</v>
      </c>
      <c r="AE80" s="206">
        <v>103.0652862362972</v>
      </c>
      <c r="AG80" s="178"/>
      <c r="AH80" s="165"/>
      <c r="AI80" s="165"/>
      <c r="AJ80" s="179"/>
      <c r="AK80" s="180"/>
      <c r="AL80" s="180"/>
      <c r="AM80" s="181"/>
      <c r="AN80" s="181"/>
      <c r="AO80" s="181"/>
      <c r="AP80" s="181"/>
      <c r="AQ80" s="170"/>
      <c r="AR80" s="165"/>
      <c r="AS80" s="165"/>
      <c r="AT80" s="165"/>
      <c r="AU80" s="165"/>
      <c r="AV80" s="165"/>
    </row>
    <row r="81" spans="1:48" s="169" customFormat="1">
      <c r="B81" s="207" t="s">
        <v>184</v>
      </c>
      <c r="C81" s="202">
        <v>792.0010548874269</v>
      </c>
      <c r="D81" s="202">
        <v>826.74336702849132</v>
      </c>
      <c r="E81" s="202">
        <v>740.11464439653287</v>
      </c>
      <c r="F81" s="202">
        <v>44.113647795514041</v>
      </c>
      <c r="G81" s="202">
        <v>42.515074836444327</v>
      </c>
      <c r="H81" s="202">
        <v>86.628722631958368</v>
      </c>
      <c r="I81" s="202">
        <v>738.99043962780297</v>
      </c>
      <c r="J81" s="203"/>
      <c r="K81" s="202">
        <v>-11.785785410496489</v>
      </c>
      <c r="L81" s="203">
        <v>34.742312141064382</v>
      </c>
      <c r="M81" s="202">
        <v>-9.3713356544496644</v>
      </c>
      <c r="N81" s="202">
        <v>-2.2974265165355083</v>
      </c>
      <c r="O81" s="202">
        <v>0.11702323951131577</v>
      </c>
      <c r="P81" s="203"/>
      <c r="Q81" s="202">
        <v>32.327862385017561</v>
      </c>
      <c r="R81" s="203">
        <v>1884.9131165798062</v>
      </c>
      <c r="S81" s="203"/>
      <c r="T81" s="204">
        <v>45.461550857825664</v>
      </c>
      <c r="U81" s="204">
        <v>46.678528621325384</v>
      </c>
      <c r="V81" s="204">
        <v>39.919676344158013</v>
      </c>
      <c r="W81" s="205"/>
      <c r="X81" s="204">
        <v>38.907552706119908</v>
      </c>
      <c r="Y81" s="205">
        <v>36.493102950073087</v>
      </c>
      <c r="Z81" s="205">
        <v>1885.6003879021976</v>
      </c>
      <c r="AA81" s="182"/>
      <c r="AB81" s="205">
        <v>2157.8780000000002</v>
      </c>
      <c r="AC81" s="205">
        <v>2188.9989999999998</v>
      </c>
      <c r="AD81" s="205">
        <v>-0.17716336149199208</v>
      </c>
      <c r="AE81" s="206">
        <v>104.51352009744217</v>
      </c>
      <c r="AG81" s="178"/>
      <c r="AH81" s="165"/>
      <c r="AI81" s="165"/>
      <c r="AJ81" s="179"/>
      <c r="AK81" s="180"/>
      <c r="AL81" s="180"/>
      <c r="AM81" s="181"/>
      <c r="AN81" s="181"/>
      <c r="AO81" s="181"/>
      <c r="AP81" s="181"/>
      <c r="AQ81" s="170"/>
      <c r="AR81" s="165"/>
      <c r="AS81" s="165"/>
      <c r="AT81" s="165"/>
      <c r="AU81" s="165"/>
      <c r="AV81" s="165"/>
    </row>
    <row r="82" spans="1:48" s="169" customFormat="1">
      <c r="B82" s="208" t="s">
        <v>188</v>
      </c>
      <c r="C82" s="202">
        <v>817.16987720623843</v>
      </c>
      <c r="D82" s="202">
        <v>849.93789633768847</v>
      </c>
      <c r="E82" s="202">
        <v>752.36085073753452</v>
      </c>
      <c r="F82" s="202">
        <v>53.693797894223799</v>
      </c>
      <c r="G82" s="202">
        <v>43.883247705930174</v>
      </c>
      <c r="H82" s="202">
        <v>97.577045600153966</v>
      </c>
      <c r="I82" s="202">
        <v>761.97046955806525</v>
      </c>
      <c r="J82" s="203"/>
      <c r="K82" s="202">
        <v>-23.965925434096686</v>
      </c>
      <c r="L82" s="203">
        <v>32.768019131449982</v>
      </c>
      <c r="M82" s="202">
        <v>-20.925778762773813</v>
      </c>
      <c r="N82" s="202">
        <v>-0.52783369375395695</v>
      </c>
      <c r="O82" s="202">
        <v>2.5123129775689161</v>
      </c>
      <c r="P82" s="203"/>
      <c r="Q82" s="202">
        <v>29.727872460127109</v>
      </c>
      <c r="R82" s="203">
        <v>1879.3421988488681</v>
      </c>
      <c r="S82" s="203"/>
      <c r="T82" s="204">
        <v>60.681080950689868</v>
      </c>
      <c r="U82" s="204">
        <v>8.004658892753719</v>
      </c>
      <c r="V82" s="204">
        <v>40.383739965939327</v>
      </c>
      <c r="W82" s="205"/>
      <c r="X82" s="204">
        <v>36.541935019920729</v>
      </c>
      <c r="Y82" s="205">
        <v>33.501788348597856</v>
      </c>
      <c r="Z82" s="205">
        <v>1934.568358899422</v>
      </c>
      <c r="AA82" s="182"/>
      <c r="AB82" s="209">
        <v>2224.0920000000001</v>
      </c>
      <c r="AC82" s="205">
        <v>2260.598</v>
      </c>
      <c r="AD82" s="205">
        <v>-0.20251783121813105</v>
      </c>
      <c r="AE82" s="206">
        <v>106.28818514007311</v>
      </c>
      <c r="AG82" s="178"/>
      <c r="AH82" s="165"/>
      <c r="AI82" s="165"/>
      <c r="AJ82" s="179"/>
      <c r="AK82" s="180"/>
      <c r="AL82" s="180"/>
      <c r="AM82" s="181"/>
      <c r="AN82" s="181"/>
      <c r="AO82" s="181"/>
      <c r="AP82" s="181"/>
      <c r="AQ82" s="170"/>
      <c r="AR82" s="165"/>
      <c r="AS82" s="165"/>
      <c r="AT82" s="165"/>
      <c r="AU82" s="165"/>
      <c r="AV82" s="165"/>
    </row>
    <row r="83" spans="1:48" s="169" customFormat="1">
      <c r="B83" s="208" t="s">
        <v>248</v>
      </c>
      <c r="C83" s="202">
        <v>841.63815876114268</v>
      </c>
      <c r="D83" s="202">
        <v>871.70876937322839</v>
      </c>
      <c r="E83" s="202">
        <v>772.89625439208703</v>
      </c>
      <c r="F83" s="202">
        <v>53.508510655926052</v>
      </c>
      <c r="G83" s="202">
        <v>45.304004325215317</v>
      </c>
      <c r="H83" s="202">
        <v>98.812514981141376</v>
      </c>
      <c r="I83" s="202">
        <v>783.71971001908423</v>
      </c>
      <c r="J83" s="203"/>
      <c r="K83" s="202">
        <v>-25.438840909690562</v>
      </c>
      <c r="L83" s="203">
        <v>30.07061061208573</v>
      </c>
      <c r="M83" s="202">
        <v>-23.437900043840322</v>
      </c>
      <c r="N83" s="202">
        <v>2.8989419177140991</v>
      </c>
      <c r="O83" s="202">
        <v>4.8998827835643386</v>
      </c>
      <c r="P83" s="203"/>
      <c r="Q83" s="202">
        <v>28.06966974623549</v>
      </c>
      <c r="R83" s="203">
        <v>1853.0057668729887</v>
      </c>
      <c r="S83" s="203"/>
      <c r="T83" s="204">
        <v>55.30096236254559</v>
      </c>
      <c r="U83" s="204">
        <v>-24.169984166413144</v>
      </c>
      <c r="V83" s="204">
        <v>42.238297779645599</v>
      </c>
      <c r="W83" s="205"/>
      <c r="X83" s="204">
        <v>37.424245420328049</v>
      </c>
      <c r="Y83" s="205">
        <v>35.423304554477816</v>
      </c>
      <c r="Z83" s="210">
        <v>1995.5183650352503</v>
      </c>
      <c r="AA83" s="182"/>
      <c r="AB83" s="209">
        <v>2298.8339999999998</v>
      </c>
      <c r="AC83" s="205">
        <v>2337.0419999999999</v>
      </c>
      <c r="AD83" s="205">
        <v>-9.3075977980944913E-2</v>
      </c>
      <c r="AE83" s="206">
        <v>108.2280146163216</v>
      </c>
      <c r="AG83" s="178"/>
      <c r="AH83" s="165"/>
      <c r="AI83" s="165"/>
      <c r="AJ83" s="179"/>
      <c r="AK83" s="180"/>
      <c r="AL83" s="180"/>
      <c r="AM83" s="181"/>
      <c r="AN83" s="181"/>
      <c r="AO83" s="181"/>
      <c r="AP83" s="181"/>
      <c r="AQ83" s="170"/>
      <c r="AR83" s="165"/>
      <c r="AS83" s="165"/>
      <c r="AT83" s="165"/>
      <c r="AU83" s="165"/>
      <c r="AV83" s="165"/>
    </row>
    <row r="84" spans="1:48" s="169" customFormat="1">
      <c r="B84" s="211" t="s">
        <v>289</v>
      </c>
      <c r="C84" s="212">
        <v>871.2674053083241</v>
      </c>
      <c r="D84" s="212">
        <v>896.83056189565502</v>
      </c>
      <c r="E84" s="212">
        <v>795.0683779370994</v>
      </c>
      <c r="F84" s="212">
        <v>54.983263043663655</v>
      </c>
      <c r="G84" s="212">
        <v>46.77892091489192</v>
      </c>
      <c r="H84" s="212">
        <v>101.76218395855557</v>
      </c>
      <c r="I84" s="212">
        <v>810.98073773172621</v>
      </c>
      <c r="J84" s="213"/>
      <c r="K84" s="212">
        <v>-29.934640889355883</v>
      </c>
      <c r="L84" s="213">
        <v>25.563156587330859</v>
      </c>
      <c r="M84" s="212">
        <v>-29.420106456332796</v>
      </c>
      <c r="N84" s="212">
        <v>8.1889040832138242</v>
      </c>
      <c r="O84" s="212">
        <v>8.7034385162369095</v>
      </c>
      <c r="P84" s="213"/>
      <c r="Q84" s="212">
        <v>25.048622154307768</v>
      </c>
      <c r="R84" s="213">
        <v>1909.3886526212016</v>
      </c>
      <c r="S84" s="213"/>
      <c r="T84" s="214">
        <v>57.087486556291374</v>
      </c>
      <c r="U84" s="214">
        <v>59.087848897351037</v>
      </c>
      <c r="V84" s="214">
        <v>44.337204904732083</v>
      </c>
      <c r="W84" s="215"/>
      <c r="X84" s="214">
        <v>27.862874332335934</v>
      </c>
      <c r="Y84" s="215">
        <v>27.348339899312844</v>
      </c>
      <c r="Z84" s="216">
        <v>2051.1908045701607</v>
      </c>
      <c r="AA84" s="182"/>
      <c r="AB84" s="217">
        <v>2375.7959999999998</v>
      </c>
      <c r="AC84" s="215">
        <v>2415.2831546044649</v>
      </c>
      <c r="AD84" s="215">
        <v>-6.0843069570495345E-3</v>
      </c>
      <c r="AE84" s="218">
        <v>110.14275274056033</v>
      </c>
      <c r="AG84" s="178"/>
      <c r="AH84" s="165"/>
      <c r="AI84" s="165"/>
      <c r="AJ84" s="179"/>
      <c r="AK84" s="180"/>
      <c r="AL84" s="180"/>
      <c r="AM84" s="181"/>
      <c r="AN84" s="181"/>
      <c r="AO84" s="181"/>
      <c r="AP84" s="181"/>
      <c r="AQ84" s="170"/>
      <c r="AR84" s="165"/>
      <c r="AS84" s="165"/>
      <c r="AT84" s="165"/>
      <c r="AU84" s="165"/>
      <c r="AV84" s="165"/>
    </row>
    <row r="85" spans="1:48" s="165" customFormat="1">
      <c r="A85" s="169"/>
      <c r="B85" s="219" t="s">
        <v>131</v>
      </c>
      <c r="C85" s="220" t="s">
        <v>293</v>
      </c>
      <c r="D85" s="221"/>
      <c r="E85" s="221"/>
      <c r="F85" s="221"/>
      <c r="G85" s="221"/>
      <c r="H85" s="221"/>
      <c r="I85" s="221"/>
      <c r="J85" s="221"/>
      <c r="K85" s="221"/>
      <c r="L85" s="221"/>
      <c r="M85" s="221"/>
      <c r="N85" s="221"/>
      <c r="O85" s="221"/>
      <c r="P85" s="221"/>
      <c r="Q85" s="221"/>
      <c r="R85" s="221"/>
      <c r="S85" s="221"/>
      <c r="T85" s="221"/>
      <c r="U85" s="221"/>
      <c r="V85" s="221"/>
      <c r="W85" s="221"/>
      <c r="X85" s="221"/>
      <c r="Y85" s="221"/>
      <c r="Z85" s="222"/>
      <c r="AA85" s="223"/>
      <c r="AB85" s="224"/>
      <c r="AC85" s="225"/>
      <c r="AD85" s="225"/>
      <c r="AE85" s="226"/>
      <c r="AG85" s="225"/>
      <c r="AJ85" s="227"/>
      <c r="AK85" s="227"/>
      <c r="AL85" s="227"/>
      <c r="AM85" s="227"/>
      <c r="AN85" s="227"/>
      <c r="AO85" s="227"/>
      <c r="AP85" s="227"/>
      <c r="AQ85" s="170"/>
    </row>
    <row r="86" spans="1:48">
      <c r="B86" s="228"/>
      <c r="C86" s="221" t="s">
        <v>295</v>
      </c>
      <c r="D86" s="221"/>
      <c r="E86" s="221"/>
      <c r="F86" s="221"/>
      <c r="G86" s="221"/>
      <c r="H86" s="221"/>
      <c r="I86" s="221"/>
      <c r="J86" s="221"/>
      <c r="K86" s="221"/>
      <c r="L86" s="221"/>
      <c r="M86" s="229"/>
      <c r="N86" s="229"/>
      <c r="O86" s="229"/>
      <c r="P86" s="229"/>
      <c r="Q86" s="229"/>
      <c r="R86" s="229"/>
      <c r="S86" s="229"/>
      <c r="T86" s="229"/>
      <c r="U86" s="229"/>
      <c r="V86" s="230"/>
      <c r="W86" s="75"/>
      <c r="X86" s="75"/>
      <c r="Y86" s="75"/>
      <c r="Z86" s="75"/>
      <c r="AA86" s="70"/>
      <c r="AB86" s="75"/>
      <c r="AC86" s="75"/>
      <c r="AD86" s="75"/>
      <c r="AE86" s="231"/>
      <c r="AG86" s="75"/>
      <c r="AH86" s="75"/>
      <c r="AI86" s="75"/>
      <c r="AJ86" s="75"/>
      <c r="AK86" s="75"/>
      <c r="AL86" s="75"/>
      <c r="AM86" s="75"/>
      <c r="AN86" s="75"/>
      <c r="AO86" s="75"/>
      <c r="AP86" s="75"/>
      <c r="AQ86" s="75"/>
      <c r="AR86" s="75"/>
      <c r="AS86" s="75"/>
      <c r="AT86" s="75"/>
      <c r="AU86" s="75"/>
      <c r="AV86" s="75"/>
    </row>
    <row r="87" spans="1:48">
      <c r="B87" s="232"/>
      <c r="C87" s="233" t="s">
        <v>174</v>
      </c>
      <c r="D87" s="75"/>
      <c r="E87" s="75"/>
      <c r="F87" s="75"/>
      <c r="G87" s="75"/>
      <c r="H87" s="75"/>
      <c r="I87" s="75"/>
      <c r="J87" s="75"/>
      <c r="K87" s="75"/>
      <c r="L87" s="75"/>
      <c r="M87" s="75"/>
      <c r="N87" s="75"/>
      <c r="O87" s="75"/>
      <c r="P87" s="75"/>
      <c r="Q87" s="75"/>
      <c r="R87" s="75"/>
      <c r="S87" s="75"/>
      <c r="T87" s="75"/>
      <c r="U87" s="75"/>
      <c r="V87" s="75"/>
      <c r="W87" s="75"/>
      <c r="X87" s="75"/>
      <c r="Y87" s="75"/>
      <c r="Z87" s="75"/>
      <c r="AA87" s="70"/>
      <c r="AB87" s="75"/>
      <c r="AC87" s="75"/>
      <c r="AD87" s="75"/>
      <c r="AE87" s="234"/>
      <c r="AG87" s="75"/>
      <c r="AH87" s="75"/>
      <c r="AI87" s="75"/>
      <c r="AJ87" s="75"/>
      <c r="AK87" s="75"/>
      <c r="AL87" s="75"/>
      <c r="AM87" s="75"/>
      <c r="AN87" s="75"/>
      <c r="AO87" s="75"/>
      <c r="AP87" s="75"/>
      <c r="AQ87" s="75"/>
      <c r="AR87" s="75"/>
      <c r="AS87" s="75"/>
      <c r="AT87" s="75"/>
      <c r="AU87" s="75"/>
      <c r="AV87" s="75"/>
    </row>
    <row r="88" spans="1:48" ht="16.5" thickBot="1">
      <c r="B88" s="235"/>
      <c r="C88" s="236" t="s">
        <v>138</v>
      </c>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70"/>
      <c r="AB88" s="237"/>
      <c r="AC88" s="237"/>
      <c r="AD88" s="237"/>
      <c r="AE88" s="238"/>
      <c r="AG88" s="75"/>
      <c r="AH88" s="75"/>
      <c r="AI88" s="75"/>
      <c r="AJ88" s="75"/>
      <c r="AK88" s="75"/>
      <c r="AL88" s="75"/>
      <c r="AM88" s="75"/>
      <c r="AN88" s="75"/>
      <c r="AO88" s="75"/>
      <c r="AP88" s="75"/>
      <c r="AQ88" s="75"/>
      <c r="AR88" s="75"/>
      <c r="AS88" s="75"/>
      <c r="AT88" s="75"/>
      <c r="AU88" s="75"/>
      <c r="AV88" s="75"/>
    </row>
    <row r="89" spans="1:48">
      <c r="B89" s="239"/>
      <c r="AG89" s="75"/>
      <c r="AH89" s="75"/>
      <c r="AI89" s="75"/>
      <c r="AJ89" s="75"/>
      <c r="AK89" s="75"/>
      <c r="AL89" s="75"/>
      <c r="AM89" s="75"/>
      <c r="AN89" s="75"/>
      <c r="AO89" s="75"/>
      <c r="AP89" s="75"/>
      <c r="AQ89" s="75"/>
      <c r="AR89" s="75"/>
      <c r="AS89" s="75"/>
      <c r="AT89" s="75"/>
      <c r="AU89" s="75"/>
      <c r="AV89" s="75"/>
    </row>
    <row r="90" spans="1:48">
      <c r="B90" s="239"/>
      <c r="AG90" s="75"/>
      <c r="AH90" s="75"/>
      <c r="AI90" s="75"/>
      <c r="AJ90" s="75"/>
      <c r="AK90" s="75"/>
      <c r="AL90" s="75"/>
      <c r="AM90" s="75"/>
      <c r="AN90" s="75"/>
      <c r="AO90" s="75"/>
      <c r="AP90" s="75"/>
      <c r="AQ90" s="75"/>
      <c r="AR90" s="75"/>
      <c r="AS90" s="75"/>
      <c r="AT90" s="75"/>
      <c r="AU90" s="75"/>
      <c r="AV90" s="75"/>
    </row>
    <row r="91" spans="1:48">
      <c r="B91" s="239"/>
      <c r="K91" s="156"/>
      <c r="AG91" s="75"/>
      <c r="AH91" s="75"/>
      <c r="AI91" s="75"/>
      <c r="AJ91" s="75"/>
      <c r="AK91" s="75"/>
      <c r="AL91" s="75"/>
      <c r="AM91" s="75"/>
      <c r="AN91" s="75"/>
      <c r="AO91" s="75"/>
      <c r="AP91" s="75"/>
      <c r="AQ91" s="75"/>
      <c r="AR91" s="75"/>
      <c r="AS91" s="75"/>
      <c r="AT91" s="75"/>
      <c r="AU91" s="75"/>
      <c r="AV91" s="75"/>
    </row>
    <row r="92" spans="1:48">
      <c r="B92" s="239"/>
      <c r="AG92" s="75"/>
      <c r="AH92" s="75"/>
      <c r="AI92" s="75"/>
      <c r="AJ92" s="75"/>
      <c r="AK92" s="75"/>
      <c r="AL92" s="75"/>
      <c r="AM92" s="75"/>
      <c r="AN92" s="75"/>
      <c r="AO92" s="75"/>
      <c r="AP92" s="75"/>
      <c r="AQ92" s="75"/>
      <c r="AR92" s="75"/>
      <c r="AS92" s="75"/>
      <c r="AT92" s="75"/>
      <c r="AU92" s="75"/>
      <c r="AV92" s="75"/>
    </row>
    <row r="93" spans="1:48">
      <c r="B93" s="239"/>
      <c r="AG93" s="75"/>
      <c r="AH93" s="75"/>
      <c r="AI93" s="75"/>
      <c r="AJ93" s="75"/>
      <c r="AK93" s="75"/>
      <c r="AL93" s="75"/>
      <c r="AM93" s="75"/>
      <c r="AN93" s="75"/>
      <c r="AO93" s="75"/>
      <c r="AP93" s="75"/>
      <c r="AQ93" s="75"/>
      <c r="AR93" s="75"/>
      <c r="AS93" s="75"/>
      <c r="AT93" s="75"/>
      <c r="AU93" s="75"/>
      <c r="AV93" s="75"/>
    </row>
    <row r="94" spans="1:48">
      <c r="B94" s="239"/>
      <c r="AG94" s="75"/>
      <c r="AH94" s="75"/>
      <c r="AI94" s="75"/>
      <c r="AJ94" s="75"/>
      <c r="AK94" s="75"/>
      <c r="AL94" s="75"/>
      <c r="AM94" s="75"/>
      <c r="AN94" s="75"/>
      <c r="AO94" s="75"/>
      <c r="AP94" s="75"/>
      <c r="AQ94" s="75"/>
      <c r="AR94" s="75"/>
      <c r="AS94" s="75"/>
      <c r="AT94" s="75"/>
      <c r="AU94" s="75"/>
      <c r="AV94" s="75"/>
    </row>
    <row r="95" spans="1:48">
      <c r="AG95" s="75"/>
      <c r="AH95" s="75"/>
      <c r="AI95" s="75"/>
      <c r="AJ95" s="75"/>
      <c r="AK95" s="75"/>
      <c r="AL95" s="75"/>
      <c r="AM95" s="75"/>
      <c r="AN95" s="75"/>
      <c r="AO95" s="75"/>
      <c r="AP95" s="75"/>
      <c r="AQ95" s="75"/>
      <c r="AR95" s="75"/>
      <c r="AS95" s="75"/>
      <c r="AT95" s="75"/>
      <c r="AU95" s="75"/>
      <c r="AV95" s="75"/>
    </row>
    <row r="96" spans="1:48">
      <c r="AG96" s="75"/>
      <c r="AH96" s="75"/>
      <c r="AI96" s="75"/>
      <c r="AJ96" s="75"/>
      <c r="AK96" s="75"/>
      <c r="AL96" s="75"/>
      <c r="AM96" s="75"/>
      <c r="AN96" s="75"/>
      <c r="AO96" s="75"/>
      <c r="AP96" s="75"/>
      <c r="AQ96" s="75"/>
      <c r="AR96" s="75"/>
      <c r="AS96" s="75"/>
      <c r="AT96" s="75"/>
      <c r="AU96" s="75"/>
      <c r="AV96" s="75"/>
    </row>
    <row r="97" spans="33:48">
      <c r="AG97" s="75"/>
      <c r="AH97" s="75"/>
      <c r="AI97" s="75"/>
      <c r="AJ97" s="75"/>
      <c r="AK97" s="75"/>
      <c r="AL97" s="75"/>
      <c r="AM97" s="75"/>
      <c r="AN97" s="75"/>
      <c r="AO97" s="75"/>
      <c r="AP97" s="75"/>
      <c r="AQ97" s="75"/>
      <c r="AR97" s="75"/>
      <c r="AS97" s="75"/>
      <c r="AT97" s="75"/>
      <c r="AU97" s="75"/>
      <c r="AV97" s="75"/>
    </row>
    <row r="98" spans="33:48">
      <c r="AG98" s="75"/>
      <c r="AH98" s="75"/>
      <c r="AI98" s="75"/>
      <c r="AJ98" s="75"/>
      <c r="AK98" s="75"/>
      <c r="AL98" s="75"/>
      <c r="AM98" s="75"/>
      <c r="AN98" s="75"/>
      <c r="AO98" s="75"/>
      <c r="AP98" s="75"/>
      <c r="AQ98" s="75"/>
      <c r="AR98" s="75"/>
      <c r="AS98" s="75"/>
      <c r="AT98" s="75"/>
      <c r="AU98" s="75"/>
      <c r="AV98" s="75"/>
    </row>
    <row r="99" spans="33:48">
      <c r="AG99" s="75"/>
      <c r="AH99" s="75"/>
      <c r="AI99" s="75"/>
      <c r="AJ99" s="75"/>
      <c r="AK99" s="75"/>
      <c r="AL99" s="75"/>
      <c r="AM99" s="75"/>
      <c r="AN99" s="75"/>
      <c r="AO99" s="75"/>
      <c r="AP99" s="75"/>
      <c r="AQ99" s="75"/>
      <c r="AR99" s="75"/>
      <c r="AS99" s="75"/>
      <c r="AT99" s="75"/>
      <c r="AU99" s="75"/>
      <c r="AV99" s="75"/>
    </row>
    <row r="100" spans="33:48">
      <c r="AG100" s="75"/>
      <c r="AH100" s="75"/>
      <c r="AI100" s="75"/>
      <c r="AJ100" s="75"/>
      <c r="AK100" s="75"/>
      <c r="AL100" s="75"/>
      <c r="AM100" s="75"/>
      <c r="AN100" s="75"/>
      <c r="AO100" s="75"/>
      <c r="AP100" s="75"/>
      <c r="AQ100" s="75"/>
      <c r="AR100" s="75"/>
      <c r="AS100" s="75"/>
      <c r="AT100" s="75"/>
      <c r="AU100" s="75"/>
      <c r="AV100" s="75"/>
    </row>
    <row r="101" spans="33:48">
      <c r="AG101" s="75"/>
      <c r="AH101" s="75"/>
      <c r="AI101" s="75"/>
      <c r="AJ101" s="75"/>
      <c r="AK101" s="75"/>
      <c r="AL101" s="75"/>
      <c r="AM101" s="75"/>
      <c r="AN101" s="75"/>
      <c r="AO101" s="75"/>
      <c r="AP101" s="75"/>
      <c r="AQ101" s="75"/>
      <c r="AR101" s="75"/>
      <c r="AS101" s="75"/>
      <c r="AT101" s="75"/>
      <c r="AU101" s="75"/>
      <c r="AV101" s="75"/>
    </row>
    <row r="102" spans="33:48">
      <c r="AG102" s="75"/>
      <c r="AH102" s="75"/>
      <c r="AI102" s="75"/>
      <c r="AJ102" s="75"/>
      <c r="AK102" s="75"/>
      <c r="AL102" s="75"/>
      <c r="AM102" s="75"/>
      <c r="AN102" s="75"/>
      <c r="AO102" s="75"/>
      <c r="AP102" s="75"/>
      <c r="AQ102" s="75"/>
      <c r="AR102" s="75"/>
      <c r="AS102" s="75"/>
      <c r="AT102" s="75"/>
      <c r="AU102" s="75"/>
      <c r="AV102" s="75"/>
    </row>
    <row r="103" spans="33:48">
      <c r="AG103" s="75"/>
      <c r="AH103" s="75"/>
      <c r="AI103" s="75"/>
      <c r="AJ103" s="75"/>
      <c r="AK103" s="75"/>
      <c r="AL103" s="75"/>
      <c r="AM103" s="75"/>
      <c r="AN103" s="75"/>
      <c r="AO103" s="75"/>
      <c r="AP103" s="75"/>
      <c r="AQ103" s="75"/>
      <c r="AR103" s="75"/>
      <c r="AS103" s="75"/>
      <c r="AT103" s="75"/>
      <c r="AU103" s="75"/>
      <c r="AV103" s="75"/>
    </row>
    <row r="104" spans="33:48">
      <c r="AG104" s="75"/>
      <c r="AH104" s="75"/>
      <c r="AI104" s="75"/>
      <c r="AJ104" s="75"/>
      <c r="AK104" s="75"/>
      <c r="AL104" s="75"/>
      <c r="AM104" s="75"/>
      <c r="AN104" s="75"/>
      <c r="AO104" s="75"/>
      <c r="AP104" s="75"/>
      <c r="AQ104" s="75"/>
      <c r="AR104" s="75"/>
      <c r="AS104" s="75"/>
      <c r="AT104" s="75"/>
      <c r="AU104" s="75"/>
      <c r="AV104" s="75"/>
    </row>
    <row r="105" spans="33:48">
      <c r="AG105" s="75"/>
      <c r="AH105" s="75"/>
      <c r="AI105" s="75"/>
      <c r="AJ105" s="75"/>
      <c r="AK105" s="75"/>
      <c r="AL105" s="75"/>
      <c r="AM105" s="75"/>
      <c r="AN105" s="75"/>
      <c r="AO105" s="75"/>
      <c r="AP105" s="75"/>
      <c r="AQ105" s="75"/>
      <c r="AR105" s="75"/>
      <c r="AS105" s="75"/>
      <c r="AT105" s="75"/>
      <c r="AU105" s="75"/>
      <c r="AV105" s="75"/>
    </row>
    <row r="106" spans="33:48">
      <c r="AG106" s="75"/>
      <c r="AH106" s="75"/>
      <c r="AI106" s="75"/>
      <c r="AJ106" s="75"/>
      <c r="AK106" s="75"/>
      <c r="AL106" s="75"/>
      <c r="AM106" s="75"/>
      <c r="AN106" s="75"/>
      <c r="AO106" s="75"/>
      <c r="AP106" s="75"/>
      <c r="AQ106" s="75"/>
      <c r="AR106" s="75"/>
      <c r="AS106" s="75"/>
      <c r="AT106" s="75"/>
      <c r="AU106" s="75"/>
      <c r="AV106" s="75"/>
    </row>
    <row r="107" spans="33:48">
      <c r="AG107" s="75"/>
      <c r="AH107" s="75"/>
      <c r="AI107" s="75"/>
      <c r="AJ107" s="75"/>
      <c r="AK107" s="75"/>
      <c r="AL107" s="75"/>
      <c r="AM107" s="75"/>
      <c r="AN107" s="75"/>
      <c r="AO107" s="75"/>
      <c r="AP107" s="75"/>
      <c r="AQ107" s="75"/>
      <c r="AR107" s="75"/>
      <c r="AS107" s="75"/>
      <c r="AT107" s="75"/>
      <c r="AU107" s="75"/>
      <c r="AV107" s="75"/>
    </row>
    <row r="108" spans="33:48">
      <c r="AG108" s="75"/>
      <c r="AH108" s="75"/>
      <c r="AI108" s="75"/>
      <c r="AJ108" s="75"/>
      <c r="AK108" s="75"/>
      <c r="AL108" s="75"/>
      <c r="AM108" s="75"/>
      <c r="AN108" s="75"/>
      <c r="AO108" s="75"/>
      <c r="AP108" s="75"/>
      <c r="AQ108" s="75"/>
      <c r="AR108" s="75"/>
      <c r="AS108" s="75"/>
      <c r="AT108" s="75"/>
      <c r="AU108" s="75"/>
      <c r="AV108" s="75"/>
    </row>
    <row r="109" spans="33:48">
      <c r="AG109" s="75"/>
      <c r="AH109" s="75"/>
      <c r="AI109" s="75"/>
      <c r="AJ109" s="75"/>
      <c r="AK109" s="75"/>
      <c r="AL109" s="75"/>
      <c r="AM109" s="75"/>
      <c r="AN109" s="75"/>
      <c r="AO109" s="75"/>
      <c r="AP109" s="75"/>
      <c r="AQ109" s="75"/>
      <c r="AR109" s="75"/>
      <c r="AS109" s="75"/>
      <c r="AT109" s="75"/>
      <c r="AU109" s="75"/>
      <c r="AV109" s="75"/>
    </row>
    <row r="110" spans="33:48">
      <c r="AG110" s="75"/>
      <c r="AH110" s="75"/>
      <c r="AI110" s="75"/>
      <c r="AJ110" s="75"/>
      <c r="AK110" s="75"/>
      <c r="AL110" s="75"/>
      <c r="AM110" s="75"/>
      <c r="AN110" s="75"/>
      <c r="AO110" s="75"/>
      <c r="AP110" s="75"/>
      <c r="AQ110" s="75"/>
      <c r="AR110" s="75"/>
      <c r="AS110" s="75"/>
      <c r="AT110" s="75"/>
      <c r="AU110" s="75"/>
      <c r="AV110" s="75"/>
    </row>
    <row r="111" spans="33:48">
      <c r="AG111" s="75"/>
      <c r="AH111" s="75"/>
      <c r="AI111" s="75"/>
      <c r="AJ111" s="75"/>
      <c r="AK111" s="75"/>
      <c r="AL111" s="75"/>
      <c r="AM111" s="75"/>
      <c r="AN111" s="75"/>
      <c r="AO111" s="75"/>
      <c r="AP111" s="75"/>
      <c r="AQ111" s="75"/>
      <c r="AR111" s="75"/>
      <c r="AS111" s="75"/>
      <c r="AT111" s="75"/>
      <c r="AU111" s="75"/>
      <c r="AV111" s="75"/>
    </row>
    <row r="112" spans="33:48">
      <c r="AG112" s="75"/>
      <c r="AH112" s="75"/>
      <c r="AI112" s="75"/>
      <c r="AJ112" s="75"/>
      <c r="AK112" s="75"/>
      <c r="AL112" s="75"/>
      <c r="AM112" s="75"/>
      <c r="AN112" s="75"/>
      <c r="AO112" s="75"/>
      <c r="AP112" s="75"/>
      <c r="AQ112" s="75"/>
      <c r="AR112" s="75"/>
      <c r="AS112" s="75"/>
      <c r="AT112" s="75"/>
      <c r="AU112" s="75"/>
      <c r="AV112" s="75"/>
    </row>
    <row r="113" spans="33:48">
      <c r="AG113" s="75"/>
      <c r="AH113" s="75"/>
      <c r="AI113" s="75"/>
      <c r="AJ113" s="75"/>
      <c r="AK113" s="75"/>
      <c r="AL113" s="75"/>
      <c r="AM113" s="75"/>
      <c r="AN113" s="75"/>
      <c r="AO113" s="75"/>
      <c r="AP113" s="75"/>
      <c r="AQ113" s="75"/>
      <c r="AR113" s="75"/>
      <c r="AS113" s="75"/>
      <c r="AT113" s="75"/>
      <c r="AU113" s="75"/>
      <c r="AV113" s="75"/>
    </row>
    <row r="114" spans="33:48">
      <c r="AG114" s="75"/>
      <c r="AH114" s="75"/>
      <c r="AI114" s="75"/>
      <c r="AJ114" s="75"/>
      <c r="AK114" s="75"/>
      <c r="AL114" s="75"/>
      <c r="AM114" s="75"/>
      <c r="AN114" s="75"/>
      <c r="AO114" s="75"/>
      <c r="AP114" s="75"/>
      <c r="AQ114" s="75"/>
      <c r="AR114" s="75"/>
      <c r="AS114" s="75"/>
      <c r="AT114" s="75"/>
      <c r="AU114" s="75"/>
      <c r="AV114" s="75"/>
    </row>
    <row r="115" spans="33:48">
      <c r="AG115" s="75"/>
      <c r="AH115" s="75"/>
      <c r="AI115" s="75"/>
      <c r="AJ115" s="75"/>
      <c r="AK115" s="75"/>
      <c r="AL115" s="75"/>
      <c r="AM115" s="75"/>
      <c r="AN115" s="75"/>
      <c r="AO115" s="75"/>
      <c r="AP115" s="75"/>
      <c r="AQ115" s="75"/>
      <c r="AR115" s="75"/>
      <c r="AS115" s="75"/>
      <c r="AT115" s="75"/>
      <c r="AU115" s="75"/>
      <c r="AV115" s="75"/>
    </row>
    <row r="116" spans="33:48">
      <c r="AG116" s="75"/>
      <c r="AH116" s="75"/>
      <c r="AI116" s="75"/>
      <c r="AJ116" s="75"/>
      <c r="AK116" s="75"/>
      <c r="AL116" s="75"/>
      <c r="AM116" s="75"/>
      <c r="AN116" s="75"/>
      <c r="AO116" s="75"/>
      <c r="AP116" s="75"/>
      <c r="AQ116" s="75"/>
      <c r="AR116" s="75"/>
      <c r="AS116" s="75"/>
      <c r="AT116" s="75"/>
      <c r="AU116" s="75"/>
      <c r="AV116" s="75"/>
    </row>
    <row r="117" spans="33:48">
      <c r="AG117" s="75"/>
      <c r="AH117" s="75"/>
      <c r="AI117" s="75"/>
      <c r="AJ117" s="75"/>
      <c r="AK117" s="75"/>
      <c r="AL117" s="75"/>
      <c r="AM117" s="75"/>
      <c r="AN117" s="75"/>
      <c r="AO117" s="75"/>
      <c r="AP117" s="75"/>
      <c r="AQ117" s="75"/>
      <c r="AR117" s="75"/>
      <c r="AS117" s="75"/>
      <c r="AT117" s="75"/>
      <c r="AU117" s="75"/>
      <c r="AV117" s="75"/>
    </row>
    <row r="118" spans="33:48">
      <c r="AG118" s="75"/>
      <c r="AH118" s="75"/>
      <c r="AI118" s="75"/>
      <c r="AJ118" s="75"/>
      <c r="AK118" s="75"/>
      <c r="AL118" s="75"/>
      <c r="AM118" s="75"/>
      <c r="AN118" s="75"/>
      <c r="AO118" s="75"/>
      <c r="AP118" s="75"/>
      <c r="AQ118" s="75"/>
      <c r="AR118" s="75"/>
      <c r="AS118" s="75"/>
      <c r="AT118" s="75"/>
      <c r="AU118" s="75"/>
      <c r="AV118" s="75"/>
    </row>
    <row r="119" spans="33:48">
      <c r="AG119" s="75"/>
      <c r="AH119" s="75"/>
      <c r="AI119" s="75"/>
      <c r="AJ119" s="75"/>
      <c r="AK119" s="75"/>
      <c r="AL119" s="75"/>
      <c r="AM119" s="75"/>
      <c r="AN119" s="75"/>
      <c r="AO119" s="75"/>
      <c r="AP119" s="75"/>
      <c r="AQ119" s="75"/>
      <c r="AR119" s="75"/>
      <c r="AS119" s="75"/>
      <c r="AT119" s="75"/>
      <c r="AU119" s="75"/>
      <c r="AV119" s="75"/>
    </row>
    <row r="120" spans="33:48">
      <c r="AG120" s="75"/>
      <c r="AH120" s="75"/>
      <c r="AI120" s="75"/>
      <c r="AJ120" s="75"/>
      <c r="AK120" s="75"/>
      <c r="AL120" s="75"/>
      <c r="AM120" s="75"/>
      <c r="AN120" s="75"/>
      <c r="AO120" s="75"/>
      <c r="AP120" s="75"/>
      <c r="AQ120" s="75"/>
      <c r="AR120" s="75"/>
      <c r="AS120" s="75"/>
      <c r="AT120" s="75"/>
      <c r="AU120" s="75"/>
      <c r="AV120" s="75"/>
    </row>
    <row r="121" spans="33:48">
      <c r="AG121" s="75"/>
      <c r="AH121" s="75"/>
      <c r="AI121" s="75"/>
      <c r="AJ121" s="75"/>
      <c r="AK121" s="75"/>
      <c r="AL121" s="75"/>
      <c r="AM121" s="75"/>
      <c r="AN121" s="75"/>
      <c r="AO121" s="75"/>
      <c r="AP121" s="75"/>
      <c r="AQ121" s="75"/>
      <c r="AR121" s="75"/>
      <c r="AS121" s="75"/>
      <c r="AT121" s="75"/>
      <c r="AU121" s="75"/>
      <c r="AV121" s="75"/>
    </row>
    <row r="122" spans="33:48">
      <c r="AG122" s="75"/>
      <c r="AH122" s="75"/>
      <c r="AI122" s="75"/>
      <c r="AJ122" s="75"/>
      <c r="AK122" s="75"/>
      <c r="AL122" s="75"/>
      <c r="AM122" s="75"/>
      <c r="AN122" s="75"/>
      <c r="AO122" s="75"/>
      <c r="AP122" s="75"/>
      <c r="AQ122" s="75"/>
      <c r="AR122" s="75"/>
      <c r="AS122" s="75"/>
      <c r="AT122" s="75"/>
      <c r="AU122" s="75"/>
      <c r="AV122" s="75"/>
    </row>
    <row r="123" spans="33:48">
      <c r="AG123" s="75"/>
      <c r="AH123" s="75"/>
      <c r="AI123" s="75"/>
      <c r="AJ123" s="75"/>
      <c r="AK123" s="75"/>
      <c r="AL123" s="75"/>
      <c r="AM123" s="75"/>
      <c r="AN123" s="75"/>
      <c r="AO123" s="75"/>
      <c r="AP123" s="75"/>
      <c r="AQ123" s="75"/>
      <c r="AR123" s="75"/>
      <c r="AS123" s="75"/>
      <c r="AT123" s="75"/>
      <c r="AU123" s="75"/>
      <c r="AV123" s="75"/>
    </row>
    <row r="124" spans="33:48">
      <c r="AG124" s="75"/>
      <c r="AH124" s="75"/>
      <c r="AI124" s="75"/>
      <c r="AJ124" s="75"/>
      <c r="AK124" s="75"/>
      <c r="AL124" s="75"/>
      <c r="AM124" s="75"/>
      <c r="AN124" s="75"/>
      <c r="AO124" s="75"/>
      <c r="AP124" s="75"/>
      <c r="AQ124" s="75"/>
      <c r="AR124" s="75"/>
      <c r="AS124" s="75"/>
      <c r="AT124" s="75"/>
      <c r="AU124" s="75"/>
      <c r="AV124" s="75"/>
    </row>
    <row r="125" spans="33:48">
      <c r="AG125" s="75"/>
      <c r="AH125" s="75"/>
      <c r="AI125" s="75"/>
      <c r="AJ125" s="75"/>
      <c r="AK125" s="75"/>
      <c r="AL125" s="75"/>
      <c r="AM125" s="75"/>
      <c r="AN125" s="75"/>
      <c r="AO125" s="75"/>
      <c r="AP125" s="75"/>
      <c r="AQ125" s="75"/>
      <c r="AR125" s="75"/>
      <c r="AS125" s="75"/>
      <c r="AT125" s="75"/>
      <c r="AU125" s="75"/>
      <c r="AV125" s="75"/>
    </row>
    <row r="126" spans="33:48">
      <c r="AG126" s="75"/>
      <c r="AH126" s="75"/>
      <c r="AI126" s="75"/>
      <c r="AJ126" s="75"/>
      <c r="AK126" s="75"/>
      <c r="AL126" s="75"/>
      <c r="AM126" s="75"/>
      <c r="AN126" s="75"/>
      <c r="AO126" s="75"/>
      <c r="AP126" s="75"/>
      <c r="AQ126" s="75"/>
      <c r="AR126" s="75"/>
      <c r="AS126" s="75"/>
      <c r="AT126" s="75"/>
      <c r="AU126" s="75"/>
      <c r="AV126" s="75"/>
    </row>
    <row r="127" spans="33:48">
      <c r="AG127" s="75"/>
      <c r="AH127" s="75"/>
      <c r="AI127" s="75"/>
      <c r="AJ127" s="75"/>
      <c r="AK127" s="75"/>
      <c r="AL127" s="75"/>
      <c r="AM127" s="75"/>
      <c r="AN127" s="75"/>
      <c r="AO127" s="75"/>
      <c r="AP127" s="75"/>
      <c r="AQ127" s="75"/>
      <c r="AR127" s="75"/>
      <c r="AS127" s="75"/>
      <c r="AT127" s="75"/>
      <c r="AU127" s="75"/>
      <c r="AV127" s="75"/>
    </row>
    <row r="128" spans="33:48">
      <c r="AG128" s="75"/>
      <c r="AH128" s="75"/>
      <c r="AI128" s="75"/>
      <c r="AJ128" s="75"/>
      <c r="AK128" s="75"/>
      <c r="AL128" s="75"/>
      <c r="AM128" s="75"/>
      <c r="AN128" s="75"/>
      <c r="AO128" s="75"/>
      <c r="AP128" s="75"/>
      <c r="AQ128" s="75"/>
      <c r="AR128" s="75"/>
      <c r="AS128" s="75"/>
      <c r="AT128" s="75"/>
      <c r="AU128" s="75"/>
      <c r="AV128" s="75"/>
    </row>
    <row r="129" spans="33:48">
      <c r="AG129" s="75"/>
      <c r="AH129" s="75"/>
      <c r="AI129" s="75"/>
      <c r="AJ129" s="75"/>
      <c r="AK129" s="75"/>
      <c r="AL129" s="75"/>
      <c r="AM129" s="75"/>
      <c r="AN129" s="75"/>
      <c r="AO129" s="75"/>
      <c r="AP129" s="75"/>
      <c r="AQ129" s="75"/>
      <c r="AR129" s="75"/>
      <c r="AS129" s="75"/>
      <c r="AT129" s="75"/>
      <c r="AU129" s="75"/>
      <c r="AV129" s="75"/>
    </row>
    <row r="130" spans="33:48">
      <c r="AG130" s="75"/>
      <c r="AH130" s="75"/>
      <c r="AI130" s="75"/>
      <c r="AJ130" s="75"/>
      <c r="AK130" s="75"/>
      <c r="AL130" s="75"/>
      <c r="AM130" s="75"/>
      <c r="AN130" s="75"/>
      <c r="AO130" s="75"/>
      <c r="AP130" s="75"/>
      <c r="AQ130" s="75"/>
      <c r="AR130" s="75"/>
      <c r="AS130" s="75"/>
      <c r="AT130" s="75"/>
      <c r="AU130" s="75"/>
      <c r="AV130" s="75"/>
    </row>
    <row r="131" spans="33:48">
      <c r="AG131" s="75"/>
      <c r="AH131" s="75"/>
      <c r="AI131" s="75"/>
      <c r="AJ131" s="75"/>
      <c r="AK131" s="75"/>
      <c r="AL131" s="75"/>
      <c r="AM131" s="75"/>
      <c r="AN131" s="75"/>
      <c r="AO131" s="75"/>
      <c r="AP131" s="75"/>
      <c r="AQ131" s="75"/>
      <c r="AR131" s="75"/>
      <c r="AS131" s="75"/>
      <c r="AT131" s="75"/>
      <c r="AU131" s="75"/>
      <c r="AV131" s="75"/>
    </row>
    <row r="132" spans="33:48">
      <c r="AG132" s="75"/>
      <c r="AH132" s="75"/>
      <c r="AI132" s="75"/>
      <c r="AJ132" s="75"/>
      <c r="AK132" s="75"/>
      <c r="AL132" s="75"/>
      <c r="AM132" s="75"/>
      <c r="AN132" s="75"/>
      <c r="AO132" s="75"/>
      <c r="AP132" s="75"/>
      <c r="AQ132" s="75"/>
      <c r="AR132" s="75"/>
      <c r="AS132" s="75"/>
      <c r="AT132" s="75"/>
      <c r="AU132" s="75"/>
      <c r="AV132" s="75"/>
    </row>
    <row r="133" spans="33:48">
      <c r="AG133" s="75"/>
      <c r="AH133" s="75"/>
      <c r="AI133" s="75"/>
      <c r="AJ133" s="75"/>
      <c r="AK133" s="75"/>
      <c r="AL133" s="75"/>
      <c r="AM133" s="75"/>
      <c r="AN133" s="75"/>
      <c r="AO133" s="75"/>
      <c r="AP133" s="75"/>
      <c r="AQ133" s="75"/>
      <c r="AR133" s="75"/>
      <c r="AS133" s="75"/>
      <c r="AT133" s="75"/>
      <c r="AU133" s="75"/>
      <c r="AV133" s="75"/>
    </row>
    <row r="134" spans="33:48">
      <c r="AG134" s="75"/>
      <c r="AH134" s="75"/>
      <c r="AI134" s="75"/>
      <c r="AJ134" s="75"/>
      <c r="AK134" s="75"/>
      <c r="AL134" s="75"/>
      <c r="AM134" s="75"/>
      <c r="AN134" s="75"/>
      <c r="AO134" s="75"/>
      <c r="AP134" s="75"/>
      <c r="AQ134" s="75"/>
      <c r="AR134" s="75"/>
      <c r="AS134" s="75"/>
      <c r="AT134" s="75"/>
      <c r="AU134" s="75"/>
      <c r="AV134" s="75"/>
    </row>
    <row r="135" spans="33:48">
      <c r="AG135" s="75"/>
      <c r="AH135" s="75"/>
      <c r="AI135" s="75"/>
      <c r="AJ135" s="75"/>
      <c r="AK135" s="75"/>
      <c r="AL135" s="75"/>
      <c r="AM135" s="75"/>
      <c r="AN135" s="75"/>
      <c r="AO135" s="75"/>
      <c r="AP135" s="75"/>
      <c r="AQ135" s="75"/>
      <c r="AR135" s="75"/>
      <c r="AS135" s="75"/>
      <c r="AT135" s="75"/>
      <c r="AU135" s="75"/>
      <c r="AV135" s="75"/>
    </row>
    <row r="136" spans="33:48">
      <c r="AG136" s="75"/>
      <c r="AH136" s="75"/>
      <c r="AI136" s="75"/>
      <c r="AJ136" s="75"/>
      <c r="AK136" s="75"/>
      <c r="AL136" s="75"/>
      <c r="AM136" s="75"/>
      <c r="AN136" s="75"/>
      <c r="AO136" s="75"/>
      <c r="AP136" s="75"/>
      <c r="AQ136" s="75"/>
      <c r="AR136" s="75"/>
      <c r="AS136" s="75"/>
      <c r="AT136" s="75"/>
      <c r="AU136" s="75"/>
      <c r="AV136" s="75"/>
    </row>
    <row r="137" spans="33:48">
      <c r="AG137" s="75"/>
      <c r="AH137" s="75"/>
      <c r="AI137" s="75"/>
      <c r="AJ137" s="75"/>
      <c r="AK137" s="75"/>
      <c r="AL137" s="75"/>
      <c r="AM137" s="75"/>
      <c r="AN137" s="75"/>
      <c r="AO137" s="75"/>
      <c r="AP137" s="75"/>
      <c r="AQ137" s="75"/>
      <c r="AR137" s="75"/>
      <c r="AS137" s="75"/>
      <c r="AT137" s="75"/>
      <c r="AU137" s="75"/>
      <c r="AV137" s="75"/>
    </row>
    <row r="138" spans="33:48">
      <c r="AG138" s="75"/>
      <c r="AH138" s="75"/>
      <c r="AI138" s="75"/>
      <c r="AJ138" s="75"/>
      <c r="AK138" s="75"/>
      <c r="AL138" s="75"/>
      <c r="AM138" s="75"/>
      <c r="AN138" s="75"/>
      <c r="AO138" s="75"/>
      <c r="AP138" s="75"/>
      <c r="AQ138" s="75"/>
      <c r="AR138" s="75"/>
      <c r="AS138" s="75"/>
      <c r="AT138" s="75"/>
      <c r="AU138" s="75"/>
      <c r="AV138" s="75"/>
    </row>
    <row r="139" spans="33:48">
      <c r="AG139" s="75"/>
      <c r="AH139" s="75"/>
      <c r="AI139" s="75"/>
      <c r="AJ139" s="75"/>
      <c r="AK139" s="75"/>
      <c r="AL139" s="75"/>
      <c r="AM139" s="75"/>
      <c r="AN139" s="75"/>
      <c r="AO139" s="75"/>
      <c r="AP139" s="75"/>
      <c r="AQ139" s="75"/>
      <c r="AR139" s="75"/>
      <c r="AS139" s="75"/>
      <c r="AT139" s="75"/>
      <c r="AU139" s="75"/>
      <c r="AV139" s="75"/>
    </row>
    <row r="140" spans="33:48">
      <c r="AG140" s="75"/>
      <c r="AH140" s="75"/>
      <c r="AI140" s="75"/>
      <c r="AJ140" s="75"/>
      <c r="AK140" s="75"/>
      <c r="AL140" s="75"/>
      <c r="AM140" s="75"/>
      <c r="AN140" s="75"/>
      <c r="AO140" s="75"/>
      <c r="AP140" s="75"/>
      <c r="AQ140" s="75"/>
      <c r="AR140" s="75"/>
      <c r="AS140" s="75"/>
      <c r="AT140" s="75"/>
      <c r="AU140" s="75"/>
      <c r="AV140" s="75"/>
    </row>
    <row r="141" spans="33:48">
      <c r="AG141" s="75"/>
      <c r="AH141" s="75"/>
      <c r="AI141" s="75"/>
      <c r="AJ141" s="75"/>
      <c r="AK141" s="75"/>
      <c r="AL141" s="75"/>
      <c r="AM141" s="75"/>
      <c r="AN141" s="75"/>
      <c r="AO141" s="75"/>
      <c r="AP141" s="75"/>
      <c r="AQ141" s="75"/>
      <c r="AR141" s="75"/>
      <c r="AS141" s="75"/>
      <c r="AT141" s="75"/>
      <c r="AU141" s="75"/>
      <c r="AV141" s="75"/>
    </row>
    <row r="142" spans="33:48">
      <c r="AG142" s="75"/>
      <c r="AH142" s="75"/>
      <c r="AI142" s="75"/>
      <c r="AJ142" s="75"/>
      <c r="AK142" s="75"/>
      <c r="AL142" s="75"/>
      <c r="AM142" s="75"/>
      <c r="AN142" s="75"/>
      <c r="AO142" s="75"/>
      <c r="AP142" s="75"/>
      <c r="AQ142" s="75"/>
      <c r="AR142" s="75"/>
      <c r="AS142" s="75"/>
      <c r="AT142" s="75"/>
      <c r="AU142" s="75"/>
      <c r="AV142" s="75"/>
    </row>
    <row r="143" spans="33:48">
      <c r="AG143" s="75"/>
      <c r="AH143" s="75"/>
      <c r="AI143" s="75"/>
      <c r="AJ143" s="75"/>
      <c r="AK143" s="75"/>
      <c r="AL143" s="75"/>
      <c r="AM143" s="75"/>
      <c r="AN143" s="75"/>
      <c r="AO143" s="75"/>
      <c r="AP143" s="75"/>
      <c r="AQ143" s="75"/>
      <c r="AR143" s="75"/>
      <c r="AS143" s="75"/>
      <c r="AT143" s="75"/>
      <c r="AU143" s="75"/>
      <c r="AV143" s="75"/>
    </row>
    <row r="144" spans="33:48">
      <c r="AG144" s="75"/>
      <c r="AH144" s="75"/>
      <c r="AI144" s="75"/>
      <c r="AJ144" s="75"/>
      <c r="AK144" s="75"/>
      <c r="AL144" s="75"/>
      <c r="AM144" s="75"/>
      <c r="AN144" s="75"/>
      <c r="AO144" s="75"/>
      <c r="AP144" s="75"/>
      <c r="AQ144" s="75"/>
      <c r="AR144" s="75"/>
      <c r="AS144" s="75"/>
      <c r="AT144" s="75"/>
      <c r="AU144" s="75"/>
      <c r="AV144" s="75"/>
    </row>
    <row r="145" spans="33:48">
      <c r="AG145" s="75"/>
      <c r="AH145" s="75"/>
      <c r="AI145" s="75"/>
      <c r="AJ145" s="75"/>
      <c r="AK145" s="75"/>
      <c r="AL145" s="75"/>
      <c r="AM145" s="75"/>
      <c r="AN145" s="75"/>
      <c r="AO145" s="75"/>
      <c r="AP145" s="75"/>
      <c r="AQ145" s="75"/>
      <c r="AR145" s="75"/>
      <c r="AS145" s="75"/>
      <c r="AT145" s="75"/>
      <c r="AU145" s="75"/>
      <c r="AV145" s="75"/>
    </row>
    <row r="146" spans="33:48">
      <c r="AG146" s="75"/>
      <c r="AH146" s="75"/>
      <c r="AI146" s="75"/>
      <c r="AJ146" s="75"/>
      <c r="AK146" s="75"/>
      <c r="AL146" s="75"/>
      <c r="AM146" s="75"/>
      <c r="AN146" s="75"/>
      <c r="AO146" s="75"/>
      <c r="AP146" s="75"/>
      <c r="AQ146" s="75"/>
      <c r="AR146" s="75"/>
      <c r="AS146" s="75"/>
      <c r="AT146" s="75"/>
      <c r="AU146" s="75"/>
      <c r="AV146" s="75"/>
    </row>
    <row r="147" spans="33:48">
      <c r="AG147" s="75"/>
      <c r="AH147" s="75"/>
      <c r="AI147" s="75"/>
      <c r="AJ147" s="75"/>
      <c r="AK147" s="75"/>
      <c r="AL147" s="75"/>
      <c r="AM147" s="75"/>
      <c r="AN147" s="75"/>
      <c r="AO147" s="75"/>
      <c r="AP147" s="75"/>
      <c r="AQ147" s="75"/>
      <c r="AR147" s="75"/>
      <c r="AS147" s="75"/>
      <c r="AT147" s="75"/>
      <c r="AU147" s="75"/>
      <c r="AV147" s="75"/>
    </row>
    <row r="148" spans="33:48">
      <c r="AG148" s="75"/>
      <c r="AH148" s="75"/>
      <c r="AI148" s="75"/>
      <c r="AJ148" s="75"/>
      <c r="AK148" s="75"/>
      <c r="AL148" s="75"/>
      <c r="AM148" s="75"/>
      <c r="AN148" s="75"/>
      <c r="AO148" s="75"/>
      <c r="AP148" s="75"/>
      <c r="AQ148" s="75"/>
      <c r="AR148" s="75"/>
      <c r="AS148" s="75"/>
      <c r="AT148" s="75"/>
      <c r="AU148" s="75"/>
      <c r="AV148" s="75"/>
    </row>
    <row r="149" spans="33:48">
      <c r="AG149" s="75"/>
      <c r="AH149" s="75"/>
      <c r="AI149" s="75"/>
      <c r="AJ149" s="75"/>
      <c r="AK149" s="75"/>
      <c r="AL149" s="75"/>
      <c r="AM149" s="75"/>
      <c r="AN149" s="75"/>
      <c r="AO149" s="75"/>
      <c r="AP149" s="75"/>
      <c r="AQ149" s="75"/>
      <c r="AR149" s="75"/>
      <c r="AS149" s="75"/>
      <c r="AT149" s="75"/>
      <c r="AU149" s="75"/>
      <c r="AV149" s="75"/>
    </row>
    <row r="150" spans="33:48">
      <c r="AG150" s="75"/>
      <c r="AH150" s="75"/>
      <c r="AI150" s="75"/>
      <c r="AJ150" s="75"/>
      <c r="AK150" s="75"/>
      <c r="AL150" s="75"/>
      <c r="AM150" s="75"/>
      <c r="AN150" s="75"/>
      <c r="AO150" s="75"/>
      <c r="AP150" s="75"/>
      <c r="AQ150" s="75"/>
      <c r="AR150" s="75"/>
      <c r="AS150" s="75"/>
      <c r="AT150" s="75"/>
      <c r="AU150" s="75"/>
      <c r="AV150" s="75"/>
    </row>
    <row r="151" spans="33:48">
      <c r="AG151" s="75"/>
      <c r="AH151" s="75"/>
      <c r="AI151" s="75"/>
      <c r="AJ151" s="75"/>
      <c r="AK151" s="75"/>
      <c r="AL151" s="75"/>
      <c r="AM151" s="75"/>
      <c r="AN151" s="75"/>
      <c r="AO151" s="75"/>
      <c r="AP151" s="75"/>
      <c r="AQ151" s="75"/>
      <c r="AR151" s="75"/>
      <c r="AS151" s="75"/>
      <c r="AT151" s="75"/>
      <c r="AU151" s="75"/>
      <c r="AV151" s="75"/>
    </row>
    <row r="152" spans="33:48">
      <c r="AG152" s="75"/>
      <c r="AH152" s="75"/>
      <c r="AI152" s="75"/>
      <c r="AJ152" s="75"/>
      <c r="AK152" s="75"/>
      <c r="AL152" s="75"/>
      <c r="AM152" s="75"/>
      <c r="AN152" s="75"/>
      <c r="AO152" s="75"/>
      <c r="AP152" s="75"/>
      <c r="AQ152" s="75"/>
      <c r="AR152" s="75"/>
      <c r="AS152" s="75"/>
      <c r="AT152" s="75"/>
      <c r="AU152" s="75"/>
      <c r="AV152" s="75"/>
    </row>
    <row r="153" spans="33:48">
      <c r="AG153" s="75"/>
      <c r="AH153" s="75"/>
      <c r="AI153" s="75"/>
      <c r="AJ153" s="75"/>
      <c r="AK153" s="75"/>
      <c r="AL153" s="75"/>
      <c r="AM153" s="75"/>
      <c r="AN153" s="75"/>
      <c r="AO153" s="75"/>
      <c r="AP153" s="75"/>
      <c r="AQ153" s="75"/>
      <c r="AR153" s="75"/>
      <c r="AS153" s="75"/>
      <c r="AT153" s="75"/>
      <c r="AU153" s="75"/>
      <c r="AV153" s="75"/>
    </row>
    <row r="154" spans="33:48">
      <c r="AG154" s="75"/>
      <c r="AH154" s="75"/>
      <c r="AI154" s="75"/>
      <c r="AJ154" s="75"/>
      <c r="AK154" s="75"/>
      <c r="AL154" s="75"/>
      <c r="AM154" s="75"/>
      <c r="AN154" s="75"/>
      <c r="AO154" s="75"/>
      <c r="AP154" s="75"/>
      <c r="AQ154" s="75"/>
      <c r="AR154" s="75"/>
      <c r="AS154" s="75"/>
      <c r="AT154" s="75"/>
      <c r="AU154" s="75"/>
      <c r="AV154" s="75"/>
    </row>
    <row r="155" spans="33:48">
      <c r="AG155" s="75"/>
      <c r="AH155" s="75"/>
      <c r="AI155" s="75"/>
      <c r="AJ155" s="75"/>
      <c r="AK155" s="75"/>
      <c r="AL155" s="75"/>
      <c r="AM155" s="75"/>
      <c r="AN155" s="75"/>
      <c r="AO155" s="75"/>
      <c r="AP155" s="75"/>
      <c r="AQ155" s="75"/>
      <c r="AR155" s="75"/>
      <c r="AS155" s="75"/>
      <c r="AT155" s="75"/>
      <c r="AU155" s="75"/>
      <c r="AV155" s="75"/>
    </row>
    <row r="156" spans="33:48">
      <c r="AG156" s="75"/>
      <c r="AH156" s="75"/>
      <c r="AI156" s="75"/>
      <c r="AJ156" s="75"/>
      <c r="AK156" s="75"/>
      <c r="AL156" s="75"/>
      <c r="AM156" s="75"/>
      <c r="AN156" s="75"/>
      <c r="AO156" s="75"/>
      <c r="AP156" s="75"/>
      <c r="AQ156" s="75"/>
      <c r="AR156" s="75"/>
      <c r="AS156" s="75"/>
      <c r="AT156" s="75"/>
      <c r="AU156" s="75"/>
      <c r="AV156" s="75"/>
    </row>
    <row r="157" spans="33:48">
      <c r="AG157" s="75"/>
      <c r="AH157" s="75"/>
      <c r="AI157" s="75"/>
      <c r="AJ157" s="75"/>
      <c r="AK157" s="75"/>
      <c r="AL157" s="75"/>
      <c r="AM157" s="75"/>
      <c r="AN157" s="75"/>
      <c r="AO157" s="75"/>
      <c r="AP157" s="75"/>
      <c r="AQ157" s="75"/>
      <c r="AR157" s="75"/>
      <c r="AS157" s="75"/>
      <c r="AT157" s="75"/>
      <c r="AU157" s="75"/>
      <c r="AV157" s="75"/>
    </row>
    <row r="158" spans="33:48">
      <c r="AG158" s="75"/>
      <c r="AH158" s="75"/>
      <c r="AI158" s="75"/>
      <c r="AJ158" s="75"/>
      <c r="AK158" s="75"/>
      <c r="AL158" s="75"/>
      <c r="AM158" s="75"/>
      <c r="AN158" s="75"/>
      <c r="AO158" s="75"/>
      <c r="AP158" s="75"/>
      <c r="AQ158" s="75"/>
      <c r="AR158" s="75"/>
      <c r="AS158" s="75"/>
      <c r="AT158" s="75"/>
      <c r="AU158" s="75"/>
      <c r="AV158" s="75"/>
    </row>
    <row r="159" spans="33:48">
      <c r="AG159" s="75"/>
      <c r="AH159" s="75"/>
      <c r="AI159" s="75"/>
      <c r="AJ159" s="75"/>
      <c r="AK159" s="75"/>
      <c r="AL159" s="75"/>
      <c r="AM159" s="75"/>
      <c r="AN159" s="75"/>
      <c r="AO159" s="75"/>
      <c r="AP159" s="75"/>
      <c r="AQ159" s="75"/>
      <c r="AR159" s="75"/>
      <c r="AS159" s="75"/>
      <c r="AT159" s="75"/>
      <c r="AU159" s="75"/>
      <c r="AV159" s="75"/>
    </row>
    <row r="160" spans="33:48">
      <c r="AG160" s="75"/>
      <c r="AH160" s="75"/>
      <c r="AI160" s="75"/>
      <c r="AJ160" s="75"/>
      <c r="AK160" s="75"/>
      <c r="AL160" s="75"/>
      <c r="AM160" s="75"/>
      <c r="AN160" s="75"/>
      <c r="AO160" s="75"/>
      <c r="AP160" s="75"/>
      <c r="AQ160" s="75"/>
      <c r="AR160" s="75"/>
      <c r="AS160" s="75"/>
      <c r="AT160" s="75"/>
      <c r="AU160" s="75"/>
      <c r="AV160" s="75"/>
    </row>
    <row r="161" spans="33:48">
      <c r="AG161" s="75"/>
      <c r="AH161" s="75"/>
      <c r="AI161" s="75"/>
      <c r="AJ161" s="75"/>
      <c r="AK161" s="75"/>
      <c r="AL161" s="75"/>
      <c r="AM161" s="75"/>
      <c r="AN161" s="75"/>
      <c r="AO161" s="75"/>
      <c r="AP161" s="75"/>
      <c r="AQ161" s="75"/>
      <c r="AR161" s="75"/>
      <c r="AS161" s="75"/>
      <c r="AT161" s="75"/>
      <c r="AU161" s="75"/>
      <c r="AV161" s="75"/>
    </row>
    <row r="162" spans="33:48">
      <c r="AG162" s="75"/>
      <c r="AH162" s="75"/>
      <c r="AI162" s="75"/>
      <c r="AJ162" s="75"/>
      <c r="AK162" s="75"/>
      <c r="AL162" s="75"/>
      <c r="AM162" s="75"/>
      <c r="AN162" s="75"/>
      <c r="AO162" s="75"/>
      <c r="AP162" s="75"/>
      <c r="AQ162" s="75"/>
      <c r="AR162" s="75"/>
      <c r="AS162" s="75"/>
      <c r="AT162" s="75"/>
      <c r="AU162" s="75"/>
      <c r="AV162" s="75"/>
    </row>
  </sheetData>
  <mergeCells count="11">
    <mergeCell ref="C1:Z1"/>
    <mergeCell ref="C85:Z85"/>
    <mergeCell ref="AM2:AP2"/>
    <mergeCell ref="T3:V3"/>
    <mergeCell ref="C3:I3"/>
    <mergeCell ref="B6:B7"/>
    <mergeCell ref="AB3:AE3"/>
    <mergeCell ref="X3:Z3"/>
    <mergeCell ref="Q3:R3"/>
    <mergeCell ref="C86:U86"/>
    <mergeCell ref="K3:O3"/>
  </mergeCells>
  <phoneticPr fontId="102"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9.9978637043366805E-2"/>
    <pageSetUpPr fitToPage="1"/>
  </sheetPr>
  <dimension ref="A1:BP96"/>
  <sheetViews>
    <sheetView topLeftCell="B1" zoomScale="85" workbookViewId="0">
      <pane xSplit="1" ySplit="4" topLeftCell="C5" activePane="bottomRight" state="frozen"/>
      <selection activeCell="T71" sqref="T71"/>
      <selection pane="topRight" activeCell="T71" sqref="T71"/>
      <selection pane="bottomLeft" activeCell="T71" sqref="T71"/>
      <selection pane="bottomRight" activeCell="C5" sqref="C5"/>
    </sheetView>
  </sheetViews>
  <sheetFormatPr defaultRowHeight="15.75"/>
  <cols>
    <col min="1" max="1" width="11.42578125" style="73" customWidth="1"/>
    <col min="2" max="2" width="8.5703125" style="73" bestFit="1" customWidth="1"/>
    <col min="3" max="3" width="12.85546875" style="73" customWidth="1"/>
    <col min="4" max="4" width="13.42578125" style="73" customWidth="1"/>
    <col min="5" max="5" width="13.7109375" style="73" customWidth="1"/>
    <col min="6" max="6" width="12.85546875" style="73" customWidth="1"/>
    <col min="7" max="7" width="13.7109375" style="73" bestFit="1" customWidth="1"/>
    <col min="8" max="9" width="12.85546875" style="73" customWidth="1"/>
    <col min="10" max="10" width="2.28515625" style="73" customWidth="1"/>
    <col min="11" max="15" width="12.85546875" style="73" customWidth="1"/>
    <col min="16" max="16" width="2.140625" style="73" customWidth="1"/>
    <col min="17" max="18" width="12.85546875" style="73" customWidth="1"/>
    <col min="19" max="19" width="2.140625" style="73" customWidth="1"/>
    <col min="20" max="20" width="15.85546875" style="73" customWidth="1"/>
    <col min="21" max="21" width="15.85546875" style="73" bestFit="1" customWidth="1"/>
    <col min="22" max="22" width="15.85546875" style="73" customWidth="1"/>
    <col min="23" max="23" width="2.5703125" style="73" customWidth="1"/>
    <col min="24" max="25" width="15.85546875" style="73" bestFit="1" customWidth="1"/>
    <col min="26" max="26" width="15.85546875" style="73" customWidth="1"/>
    <col min="27" max="27" width="2.42578125" style="73" customWidth="1"/>
    <col min="28" max="28" width="14.140625" style="73" customWidth="1"/>
    <col min="29" max="29" width="14.140625" style="75" customWidth="1"/>
    <col min="30" max="30" width="9" style="165" customWidth="1"/>
    <col min="31" max="16384" width="9.140625" style="169"/>
  </cols>
  <sheetData>
    <row r="1" spans="1:68" ht="29.25" customHeight="1" thickBot="1">
      <c r="A1" s="151"/>
      <c r="B1" s="67"/>
      <c r="C1" s="240" t="s">
        <v>296</v>
      </c>
      <c r="D1" s="240"/>
      <c r="E1" s="240"/>
      <c r="F1" s="240"/>
      <c r="G1" s="240"/>
      <c r="H1" s="240"/>
      <c r="I1" s="240"/>
      <c r="J1" s="240"/>
      <c r="K1" s="240"/>
      <c r="L1" s="240"/>
      <c r="M1" s="240"/>
      <c r="N1" s="240"/>
      <c r="O1" s="240"/>
      <c r="P1" s="240"/>
      <c r="Q1" s="240"/>
      <c r="R1" s="240"/>
      <c r="S1" s="240"/>
      <c r="T1" s="240"/>
      <c r="U1" s="240"/>
      <c r="V1" s="240"/>
      <c r="W1" s="240"/>
      <c r="X1" s="240"/>
      <c r="Y1" s="240"/>
      <c r="Z1" s="240"/>
      <c r="AA1" s="241"/>
      <c r="AB1" s="242"/>
      <c r="AC1" s="243"/>
      <c r="AD1" s="244"/>
    </row>
    <row r="2" spans="1:68" s="248" customFormat="1" ht="15.75" customHeight="1">
      <c r="A2" s="245"/>
      <c r="B2" s="76"/>
      <c r="C2" s="79"/>
      <c r="D2" s="79"/>
      <c r="E2" s="79"/>
      <c r="F2" s="79"/>
      <c r="G2" s="79"/>
      <c r="H2" s="79"/>
      <c r="I2" s="81"/>
      <c r="J2" s="78"/>
      <c r="K2" s="79"/>
      <c r="L2" s="79"/>
      <c r="M2" s="80"/>
      <c r="N2" s="79"/>
      <c r="O2" s="79"/>
      <c r="P2" s="78"/>
      <c r="Q2" s="79"/>
      <c r="R2" s="79"/>
      <c r="S2" s="78"/>
      <c r="T2" s="77"/>
      <c r="U2" s="77"/>
      <c r="V2" s="77"/>
      <c r="W2" s="78"/>
      <c r="X2" s="79"/>
      <c r="Y2" s="79"/>
      <c r="Z2" s="79"/>
      <c r="AA2" s="241"/>
      <c r="AB2" s="246"/>
      <c r="AC2" s="78"/>
      <c r="AD2" s="247"/>
    </row>
    <row r="3" spans="1:68" s="248" customFormat="1" ht="15.75" customHeight="1">
      <c r="A3" s="245"/>
      <c r="B3" s="76"/>
      <c r="C3" s="89" t="s">
        <v>71</v>
      </c>
      <c r="D3" s="89"/>
      <c r="E3" s="89"/>
      <c r="F3" s="89"/>
      <c r="G3" s="89"/>
      <c r="H3" s="89"/>
      <c r="I3" s="89"/>
      <c r="J3" s="78"/>
      <c r="K3" s="88" t="s">
        <v>68</v>
      </c>
      <c r="L3" s="88"/>
      <c r="M3" s="88"/>
      <c r="N3" s="88"/>
      <c r="O3" s="88"/>
      <c r="P3" s="78"/>
      <c r="Q3" s="88" t="s">
        <v>114</v>
      </c>
      <c r="R3" s="88"/>
      <c r="S3" s="78"/>
      <c r="T3" s="87" t="s">
        <v>74</v>
      </c>
      <c r="U3" s="87"/>
      <c r="V3" s="87"/>
      <c r="W3" s="78"/>
      <c r="X3" s="88" t="s">
        <v>121</v>
      </c>
      <c r="Y3" s="88"/>
      <c r="Z3" s="90"/>
      <c r="AA3" s="241"/>
      <c r="AB3" s="249" t="s">
        <v>87</v>
      </c>
      <c r="AC3" s="250"/>
      <c r="AD3" s="251"/>
    </row>
    <row r="4" spans="1:68" s="262" customFormat="1" ht="57.75" customHeight="1">
      <c r="A4" s="252"/>
      <c r="B4" s="253"/>
      <c r="C4" s="254" t="s">
        <v>3</v>
      </c>
      <c r="D4" s="254" t="s">
        <v>8</v>
      </c>
      <c r="E4" s="254" t="s">
        <v>5</v>
      </c>
      <c r="F4" s="254" t="s">
        <v>6</v>
      </c>
      <c r="G4" s="254" t="s">
        <v>62</v>
      </c>
      <c r="H4" s="254" t="s">
        <v>7</v>
      </c>
      <c r="I4" s="98" t="s">
        <v>187</v>
      </c>
      <c r="J4" s="254"/>
      <c r="K4" s="254" t="s">
        <v>176</v>
      </c>
      <c r="L4" s="254" t="s">
        <v>0</v>
      </c>
      <c r="M4" s="254" t="s">
        <v>175</v>
      </c>
      <c r="N4" s="254" t="s">
        <v>70</v>
      </c>
      <c r="O4" s="254" t="s">
        <v>76</v>
      </c>
      <c r="P4" s="254"/>
      <c r="Q4" s="254" t="s">
        <v>1</v>
      </c>
      <c r="R4" s="254" t="s">
        <v>297</v>
      </c>
      <c r="S4" s="254"/>
      <c r="T4" s="255" t="s">
        <v>72</v>
      </c>
      <c r="U4" s="255" t="s">
        <v>2</v>
      </c>
      <c r="V4" s="255" t="s">
        <v>185</v>
      </c>
      <c r="W4" s="256"/>
      <c r="X4" s="257" t="s">
        <v>77</v>
      </c>
      <c r="Y4" s="257" t="s">
        <v>78</v>
      </c>
      <c r="Z4" s="258" t="s">
        <v>79</v>
      </c>
      <c r="AA4" s="259"/>
      <c r="AB4" s="260" t="s">
        <v>117</v>
      </c>
      <c r="AC4" s="101" t="s">
        <v>226</v>
      </c>
      <c r="AD4" s="261" t="s">
        <v>169</v>
      </c>
      <c r="BP4" s="262" t="s">
        <v>288</v>
      </c>
    </row>
    <row r="5" spans="1:68" s="266" customFormat="1">
      <c r="A5" s="119"/>
      <c r="B5" s="263" t="s">
        <v>123</v>
      </c>
      <c r="C5" s="131">
        <v>43.277782574907178</v>
      </c>
      <c r="D5" s="131">
        <v>38.994905448579573</v>
      </c>
      <c r="E5" s="131">
        <v>33.701752871081951</v>
      </c>
      <c r="F5" s="131">
        <v>1.6837924186166999</v>
      </c>
      <c r="G5" s="131">
        <v>3.6093601588809254</v>
      </c>
      <c r="H5" s="131">
        <v>5.2931525774976258</v>
      </c>
      <c r="I5" s="131">
        <v>36.70667472584406</v>
      </c>
      <c r="J5" s="131"/>
      <c r="K5" s="131" t="s">
        <v>118</v>
      </c>
      <c r="L5" s="131">
        <v>-4.2828771263276053</v>
      </c>
      <c r="M5" s="131">
        <v>-5.9666695449443052</v>
      </c>
      <c r="N5" s="131">
        <v>7.5900181331491234</v>
      </c>
      <c r="O5" s="131" t="s">
        <v>118</v>
      </c>
      <c r="P5" s="131"/>
      <c r="Q5" s="131" t="s">
        <v>118</v>
      </c>
      <c r="R5" s="132" t="s">
        <v>118</v>
      </c>
      <c r="S5" s="131"/>
      <c r="T5" s="131">
        <v>-5.8457818841205427</v>
      </c>
      <c r="U5" s="131">
        <v>-4.2828771263276053</v>
      </c>
      <c r="V5" s="131">
        <v>4.4901131163111998</v>
      </c>
      <c r="W5" s="131"/>
      <c r="X5" s="131">
        <v>-3.7475174855366546</v>
      </c>
      <c r="Y5" s="131" t="s">
        <v>118</v>
      </c>
      <c r="Z5" s="132" t="s">
        <v>118</v>
      </c>
      <c r="AA5" s="264"/>
      <c r="AB5" s="132">
        <v>11.581</v>
      </c>
      <c r="AC5" s="132" t="s">
        <v>118</v>
      </c>
      <c r="AD5" s="265" t="s">
        <v>118</v>
      </c>
    </row>
    <row r="6" spans="1:68" s="266" customFormat="1">
      <c r="A6" s="119"/>
      <c r="B6" s="263" t="s">
        <v>124</v>
      </c>
      <c r="C6" s="131">
        <v>43.571254962326826</v>
      </c>
      <c r="D6" s="131">
        <v>38.81552296848416</v>
      </c>
      <c r="E6" s="131">
        <v>33.201004618002102</v>
      </c>
      <c r="F6" s="131">
        <v>2.06594831078344</v>
      </c>
      <c r="G6" s="131">
        <v>3.5485700396986148</v>
      </c>
      <c r="H6" s="131">
        <v>5.6145183504820544</v>
      </c>
      <c r="I6" s="131">
        <v>36.409300818277565</v>
      </c>
      <c r="J6" s="131"/>
      <c r="K6" s="131" t="s">
        <v>118</v>
      </c>
      <c r="L6" s="131">
        <v>-4.7557319938426632</v>
      </c>
      <c r="M6" s="131">
        <v>-6.8216803046261045</v>
      </c>
      <c r="N6" s="131">
        <v>7.761484242080531</v>
      </c>
      <c r="O6" s="131" t="s">
        <v>118</v>
      </c>
      <c r="P6" s="131"/>
      <c r="Q6" s="131" t="s">
        <v>118</v>
      </c>
      <c r="R6" s="132" t="s">
        <v>118</v>
      </c>
      <c r="S6" s="131"/>
      <c r="T6" s="131">
        <v>-6.4327959167139275</v>
      </c>
      <c r="U6" s="131">
        <v>-4.7557319938426632</v>
      </c>
      <c r="V6" s="131">
        <v>4.2048124443004129</v>
      </c>
      <c r="W6" s="131"/>
      <c r="X6" s="131">
        <v>-4.172405411974399</v>
      </c>
      <c r="Y6" s="131" t="s">
        <v>118</v>
      </c>
      <c r="Z6" s="132" t="s">
        <v>118</v>
      </c>
      <c r="AA6" s="264"/>
      <c r="AB6" s="132">
        <v>12.343</v>
      </c>
      <c r="AC6" s="132" t="s">
        <v>118</v>
      </c>
      <c r="AD6" s="267" t="s">
        <v>118</v>
      </c>
    </row>
    <row r="7" spans="1:68" s="266" customFormat="1">
      <c r="A7" s="119"/>
      <c r="B7" s="263" t="s">
        <v>125</v>
      </c>
      <c r="C7" s="131">
        <v>43.126934984520126</v>
      </c>
      <c r="D7" s="131">
        <v>39.520123839009287</v>
      </c>
      <c r="E7" s="131">
        <v>33.057275541795669</v>
      </c>
      <c r="F7" s="131">
        <v>2.8250773993808052</v>
      </c>
      <c r="G7" s="131">
        <v>3.6377708978328172</v>
      </c>
      <c r="H7" s="131">
        <v>6.4628482972136219</v>
      </c>
      <c r="I7" s="131">
        <v>35.572755417956657</v>
      </c>
      <c r="J7" s="131"/>
      <c r="K7" s="131" t="s">
        <v>118</v>
      </c>
      <c r="L7" s="131">
        <v>-3.6068111455108363</v>
      </c>
      <c r="M7" s="131">
        <v>-6.431888544891641</v>
      </c>
      <c r="N7" s="131">
        <v>6.3777089783281724</v>
      </c>
      <c r="O7" s="131" t="s">
        <v>118</v>
      </c>
      <c r="P7" s="131"/>
      <c r="Q7" s="131" t="s">
        <v>118</v>
      </c>
      <c r="R7" s="132" t="s">
        <v>118</v>
      </c>
      <c r="S7" s="131"/>
      <c r="T7" s="131">
        <v>-5.7662538699690398</v>
      </c>
      <c r="U7" s="131">
        <v>-3.6068111455108363</v>
      </c>
      <c r="V7" s="131">
        <v>4.1099071207430349</v>
      </c>
      <c r="W7" s="131"/>
      <c r="X7" s="131">
        <v>-3.2275541795665634</v>
      </c>
      <c r="Y7" s="131" t="s">
        <v>118</v>
      </c>
      <c r="Z7" s="132" t="s">
        <v>118</v>
      </c>
      <c r="AA7" s="264"/>
      <c r="AB7" s="132">
        <v>12.92</v>
      </c>
      <c r="AC7" s="132" t="s">
        <v>118</v>
      </c>
      <c r="AD7" s="267" t="s">
        <v>118</v>
      </c>
    </row>
    <row r="8" spans="1:68" s="266" customFormat="1">
      <c r="A8" s="119"/>
      <c r="B8" s="263" t="s">
        <v>126</v>
      </c>
      <c r="C8" s="131">
        <v>41.432313206506763</v>
      </c>
      <c r="D8" s="131">
        <v>40.956713537358702</v>
      </c>
      <c r="E8" s="131">
        <v>32.726771436448857</v>
      </c>
      <c r="F8" s="131">
        <v>4.4802867383512552</v>
      </c>
      <c r="G8" s="131">
        <v>3.7496553625585891</v>
      </c>
      <c r="H8" s="131">
        <v>8.2299421009098435</v>
      </c>
      <c r="I8" s="131">
        <v>34.291425420457678</v>
      </c>
      <c r="J8" s="131"/>
      <c r="K8" s="131" t="s">
        <v>118</v>
      </c>
      <c r="L8" s="131">
        <v>-0.47559966914805629</v>
      </c>
      <c r="M8" s="131">
        <v>-4.9558864074993112</v>
      </c>
      <c r="N8" s="131">
        <v>3.363661428177557</v>
      </c>
      <c r="O8" s="131" t="s">
        <v>118</v>
      </c>
      <c r="P8" s="131"/>
      <c r="Q8" s="131" t="s">
        <v>118</v>
      </c>
      <c r="R8" s="132" t="s">
        <v>118</v>
      </c>
      <c r="S8" s="131"/>
      <c r="T8" s="131">
        <v>-2.646815550041357</v>
      </c>
      <c r="U8" s="131">
        <v>-0.47559966914805629</v>
      </c>
      <c r="V8" s="131">
        <v>3.9909015715467331</v>
      </c>
      <c r="W8" s="131"/>
      <c r="X8" s="131">
        <v>-6.8927488282326992E-3</v>
      </c>
      <c r="Y8" s="131" t="s">
        <v>118</v>
      </c>
      <c r="Z8" s="132" t="s">
        <v>118</v>
      </c>
      <c r="AA8" s="264"/>
      <c r="AB8" s="132">
        <v>14.507999999999999</v>
      </c>
      <c r="AC8" s="132" t="s">
        <v>118</v>
      </c>
      <c r="AD8" s="267" t="s">
        <v>118</v>
      </c>
    </row>
    <row r="9" spans="1:68" s="266" customFormat="1">
      <c r="A9" s="119"/>
      <c r="B9" s="263" t="s">
        <v>127</v>
      </c>
      <c r="C9" s="131">
        <v>40.218287962434161</v>
      </c>
      <c r="D9" s="131">
        <v>41.544514245827777</v>
      </c>
      <c r="E9" s="131">
        <v>32.933561774224259</v>
      </c>
      <c r="F9" s="131">
        <v>4.8353321911288782</v>
      </c>
      <c r="G9" s="131">
        <v>3.7756202804746493</v>
      </c>
      <c r="H9" s="131">
        <v>8.6109524716035288</v>
      </c>
      <c r="I9" s="131">
        <v>33.472936100006343</v>
      </c>
      <c r="J9" s="131"/>
      <c r="K9" s="131" t="s">
        <v>118</v>
      </c>
      <c r="L9" s="131">
        <v>1.3262262833936163</v>
      </c>
      <c r="M9" s="131">
        <v>-3.5091059077352624</v>
      </c>
      <c r="N9" s="131">
        <v>1.884637350085665</v>
      </c>
      <c r="O9" s="131" t="s">
        <v>118</v>
      </c>
      <c r="P9" s="131"/>
      <c r="Q9" s="131" t="s">
        <v>118</v>
      </c>
      <c r="R9" s="132" t="s">
        <v>118</v>
      </c>
      <c r="S9" s="131"/>
      <c r="T9" s="131">
        <v>-1.9036740909956213</v>
      </c>
      <c r="U9" s="131">
        <v>1.3262262833936163</v>
      </c>
      <c r="V9" s="131">
        <v>4.0230979123040802</v>
      </c>
      <c r="W9" s="131"/>
      <c r="X9" s="131">
        <v>0.97721936671108567</v>
      </c>
      <c r="Y9" s="131" t="s">
        <v>118</v>
      </c>
      <c r="Z9" s="132" t="s">
        <v>118</v>
      </c>
      <c r="AA9" s="264"/>
      <c r="AB9" s="132">
        <v>15.759</v>
      </c>
      <c r="AC9" s="132" t="s">
        <v>118</v>
      </c>
      <c r="AD9" s="267" t="s">
        <v>118</v>
      </c>
    </row>
    <row r="10" spans="1:68" s="266" customFormat="1">
      <c r="A10" s="119"/>
      <c r="B10" s="263" t="s">
        <v>128</v>
      </c>
      <c r="C10" s="131">
        <v>38.235816127314678</v>
      </c>
      <c r="D10" s="131">
        <v>40.70874992604864</v>
      </c>
      <c r="E10" s="131">
        <v>31.923327220020113</v>
      </c>
      <c r="F10" s="131">
        <v>5.2535052949180621</v>
      </c>
      <c r="G10" s="131">
        <v>3.5319174111104537</v>
      </c>
      <c r="H10" s="131">
        <v>8.7854227060285179</v>
      </c>
      <c r="I10" s="131">
        <v>31.296219605987108</v>
      </c>
      <c r="J10" s="131"/>
      <c r="K10" s="131" t="s">
        <v>118</v>
      </c>
      <c r="L10" s="131">
        <v>2.4729337987339526</v>
      </c>
      <c r="M10" s="131">
        <v>-2.7805714961841095</v>
      </c>
      <c r="N10" s="131">
        <v>0.44962432704253685</v>
      </c>
      <c r="O10" s="131" t="s">
        <v>118</v>
      </c>
      <c r="P10" s="131"/>
      <c r="Q10" s="131" t="s">
        <v>118</v>
      </c>
      <c r="R10" s="132" t="s">
        <v>118</v>
      </c>
      <c r="S10" s="131"/>
      <c r="T10" s="131">
        <v>-0.93474531148316875</v>
      </c>
      <c r="U10" s="131">
        <v>2.4729337987339526</v>
      </c>
      <c r="V10" s="131">
        <v>3.8868839850914041</v>
      </c>
      <c r="W10" s="131"/>
      <c r="X10" s="131">
        <v>1.7393362125066556</v>
      </c>
      <c r="Y10" s="131" t="s">
        <v>118</v>
      </c>
      <c r="Z10" s="132" t="s">
        <v>118</v>
      </c>
      <c r="AA10" s="264"/>
      <c r="AB10" s="132">
        <v>16.902999999999999</v>
      </c>
      <c r="AC10" s="132" t="s">
        <v>118</v>
      </c>
      <c r="AD10" s="267" t="s">
        <v>118</v>
      </c>
    </row>
    <row r="11" spans="1:68" s="266" customFormat="1">
      <c r="A11" s="119"/>
      <c r="B11" s="263" t="s">
        <v>129</v>
      </c>
      <c r="C11" s="131">
        <v>37.72220041496103</v>
      </c>
      <c r="D11" s="131">
        <v>39.163348847642013</v>
      </c>
      <c r="E11" s="131">
        <v>31.464139516626481</v>
      </c>
      <c r="F11" s="131">
        <v>4.1552178545393375</v>
      </c>
      <c r="G11" s="131">
        <v>3.5439914764761964</v>
      </c>
      <c r="H11" s="131">
        <v>7.6992093310155347</v>
      </c>
      <c r="I11" s="131">
        <v>30.510850670105988</v>
      </c>
      <c r="J11" s="131"/>
      <c r="K11" s="131" t="s">
        <v>118</v>
      </c>
      <c r="L11" s="131">
        <v>1.4411484326809849</v>
      </c>
      <c r="M11" s="131">
        <v>-2.7140694218583525</v>
      </c>
      <c r="N11" s="131">
        <v>1.0654404755229072</v>
      </c>
      <c r="O11" s="131" t="s">
        <v>118</v>
      </c>
      <c r="P11" s="131"/>
      <c r="Q11" s="131" t="s">
        <v>118</v>
      </c>
      <c r="R11" s="132" t="s">
        <v>118</v>
      </c>
      <c r="S11" s="131"/>
      <c r="T11" s="131">
        <v>-1.7215275051870129</v>
      </c>
      <c r="U11" s="131">
        <v>1.4411484326809849</v>
      </c>
      <c r="V11" s="131">
        <v>3.6785734312790899</v>
      </c>
      <c r="W11" s="131"/>
      <c r="X11" s="131">
        <v>0.63365670386362372</v>
      </c>
      <c r="Y11" s="131" t="s">
        <v>118</v>
      </c>
      <c r="Z11" s="132" t="s">
        <v>118</v>
      </c>
      <c r="AA11" s="264"/>
      <c r="AB11" s="132">
        <v>17.832999999999998</v>
      </c>
      <c r="AC11" s="132" t="s">
        <v>118</v>
      </c>
      <c r="AD11" s="267" t="s">
        <v>118</v>
      </c>
    </row>
    <row r="12" spans="1:68" s="266" customFormat="1">
      <c r="A12" s="119"/>
      <c r="B12" s="141" t="s">
        <v>103</v>
      </c>
      <c r="C12" s="131">
        <v>36.248486071861123</v>
      </c>
      <c r="D12" s="131">
        <v>36.056721840936618</v>
      </c>
      <c r="E12" s="131">
        <v>29.037141703673797</v>
      </c>
      <c r="F12" s="131">
        <v>3.5375454178441665</v>
      </c>
      <c r="G12" s="131">
        <v>3.4820347194186514</v>
      </c>
      <c r="H12" s="131">
        <v>7.0195801372628184</v>
      </c>
      <c r="I12" s="131">
        <v>29.28441663302382</v>
      </c>
      <c r="J12" s="131"/>
      <c r="K12" s="131" t="s">
        <v>118</v>
      </c>
      <c r="L12" s="131">
        <v>-0.19176423092450545</v>
      </c>
      <c r="M12" s="131">
        <v>-3.7293096487686723</v>
      </c>
      <c r="N12" s="131">
        <v>2.7200242228502223</v>
      </c>
      <c r="O12" s="131" t="s">
        <v>118</v>
      </c>
      <c r="P12" s="131"/>
      <c r="Q12" s="131" t="s">
        <v>118</v>
      </c>
      <c r="R12" s="132" t="s">
        <v>118</v>
      </c>
      <c r="S12" s="131"/>
      <c r="T12" s="131">
        <v>-2.8058134840532905</v>
      </c>
      <c r="U12" s="131">
        <v>-0.19176423092450545</v>
      </c>
      <c r="V12" s="131">
        <v>3.7444489301574486</v>
      </c>
      <c r="W12" s="131"/>
      <c r="X12" s="131">
        <v>-0.54501412999596288</v>
      </c>
      <c r="Y12" s="131" t="s">
        <v>118</v>
      </c>
      <c r="Z12" s="132" t="s">
        <v>118</v>
      </c>
      <c r="AA12" s="264"/>
      <c r="AB12" s="132">
        <v>19.815999999999999</v>
      </c>
      <c r="AC12" s="132" t="s">
        <v>118</v>
      </c>
      <c r="AD12" s="267" t="s">
        <v>118</v>
      </c>
    </row>
    <row r="13" spans="1:68" s="266" customFormat="1">
      <c r="A13" s="119"/>
      <c r="B13" s="141" t="s">
        <v>104</v>
      </c>
      <c r="C13" s="131">
        <v>35.886418830562306</v>
      </c>
      <c r="D13" s="131">
        <v>36.269381655146645</v>
      </c>
      <c r="E13" s="131">
        <v>29.277974967308051</v>
      </c>
      <c r="F13" s="131">
        <v>3.4700168130020552</v>
      </c>
      <c r="G13" s="131">
        <v>3.5213898748365406</v>
      </c>
      <c r="H13" s="131">
        <v>6.9914066878385954</v>
      </c>
      <c r="I13" s="131">
        <v>28.909022977769478</v>
      </c>
      <c r="J13" s="131"/>
      <c r="K13" s="131" t="s">
        <v>118</v>
      </c>
      <c r="L13" s="131">
        <v>0.38296282458434527</v>
      </c>
      <c r="M13" s="131">
        <v>-3.0870539884177099</v>
      </c>
      <c r="N13" s="131">
        <v>1.8260788342985244</v>
      </c>
      <c r="O13" s="131" t="s">
        <v>118</v>
      </c>
      <c r="P13" s="131"/>
      <c r="Q13" s="131" t="s">
        <v>118</v>
      </c>
      <c r="R13" s="132" t="s">
        <v>118</v>
      </c>
      <c r="S13" s="131"/>
      <c r="T13" s="131">
        <v>-1.7747057724640389</v>
      </c>
      <c r="U13" s="131">
        <v>0.38296282458434527</v>
      </c>
      <c r="V13" s="131">
        <v>3.4139734728189799</v>
      </c>
      <c r="W13" s="131"/>
      <c r="X13" s="131">
        <v>0.14944890715486644</v>
      </c>
      <c r="Y13" s="131" t="s">
        <v>118</v>
      </c>
      <c r="Z13" s="132" t="s">
        <v>118</v>
      </c>
      <c r="AA13" s="264"/>
      <c r="AB13" s="132">
        <v>21.411999999999999</v>
      </c>
      <c r="AC13" s="132">
        <v>22.056000000000001</v>
      </c>
      <c r="AD13" s="267" t="s">
        <v>118</v>
      </c>
    </row>
    <row r="14" spans="1:68" s="266" customFormat="1">
      <c r="A14" s="119"/>
      <c r="B14" s="141" t="s">
        <v>105</v>
      </c>
      <c r="C14" s="131">
        <v>35.45738000087831</v>
      </c>
      <c r="D14" s="131">
        <v>35.48372930481753</v>
      </c>
      <c r="E14" s="131">
        <v>28.747090597690043</v>
      </c>
      <c r="F14" s="131">
        <v>3.2233981818980282</v>
      </c>
      <c r="G14" s="131">
        <v>3.5132405252294587</v>
      </c>
      <c r="H14" s="131">
        <v>6.7366387071274865</v>
      </c>
      <c r="I14" s="131">
        <v>28.584603223398179</v>
      </c>
      <c r="J14" s="131"/>
      <c r="K14" s="131" t="s">
        <v>118</v>
      </c>
      <c r="L14" s="131">
        <v>2.6349303939220938E-2</v>
      </c>
      <c r="M14" s="131">
        <v>-3.1970488779588071</v>
      </c>
      <c r="N14" s="131">
        <v>2.2001668789249482</v>
      </c>
      <c r="O14" s="131" t="s">
        <v>118</v>
      </c>
      <c r="P14" s="131"/>
      <c r="Q14" s="131" t="s">
        <v>118</v>
      </c>
      <c r="R14" s="132" t="s">
        <v>118</v>
      </c>
      <c r="S14" s="131"/>
      <c r="T14" s="131">
        <v>-2.0552457072592332</v>
      </c>
      <c r="U14" s="131">
        <v>2.6349303939220938E-2</v>
      </c>
      <c r="V14" s="131">
        <v>3.3771024548768165</v>
      </c>
      <c r="W14" s="131"/>
      <c r="X14" s="131">
        <v>-0.43037196434060865</v>
      </c>
      <c r="Y14" s="131" t="s">
        <v>118</v>
      </c>
      <c r="Z14" s="132" t="s">
        <v>118</v>
      </c>
      <c r="AA14" s="264"/>
      <c r="AB14" s="132">
        <v>22.771000000000001</v>
      </c>
      <c r="AC14" s="132">
        <v>23.286000000000001</v>
      </c>
      <c r="AD14" s="267" t="s">
        <v>118</v>
      </c>
    </row>
    <row r="15" spans="1:68" s="266" customFormat="1">
      <c r="A15" s="119"/>
      <c r="B15" s="141" t="s">
        <v>106</v>
      </c>
      <c r="C15" s="131">
        <v>35.907205147743625</v>
      </c>
      <c r="D15" s="131">
        <v>36.207772415544838</v>
      </c>
      <c r="E15" s="131">
        <v>29.332825332317331</v>
      </c>
      <c r="F15" s="131">
        <v>3.3358733384133434</v>
      </c>
      <c r="G15" s="131">
        <v>3.5390737448141563</v>
      </c>
      <c r="H15" s="131">
        <v>6.8749470832275001</v>
      </c>
      <c r="I15" s="131">
        <v>29.176191685716706</v>
      </c>
      <c r="J15" s="131"/>
      <c r="K15" s="131" t="s">
        <v>118</v>
      </c>
      <c r="L15" s="131">
        <v>0.30056726780120224</v>
      </c>
      <c r="M15" s="131">
        <v>-3.0353060706121413</v>
      </c>
      <c r="N15" s="131">
        <v>2.3114046228092455</v>
      </c>
      <c r="O15" s="131" t="s">
        <v>118</v>
      </c>
      <c r="P15" s="131"/>
      <c r="Q15" s="131" t="s">
        <v>118</v>
      </c>
      <c r="R15" s="132" t="s">
        <v>118</v>
      </c>
      <c r="S15" s="131"/>
      <c r="T15" s="131">
        <v>-2.2013377360088056</v>
      </c>
      <c r="U15" s="131">
        <v>0.30056726780120224</v>
      </c>
      <c r="V15" s="131">
        <v>3.3570400474134279</v>
      </c>
      <c r="W15" s="131"/>
      <c r="X15" s="131">
        <v>-0.71966810600287878</v>
      </c>
      <c r="Y15" s="131" t="s">
        <v>118</v>
      </c>
      <c r="Z15" s="132" t="s">
        <v>118</v>
      </c>
      <c r="AA15" s="264"/>
      <c r="AB15" s="132">
        <v>23.622</v>
      </c>
      <c r="AC15" s="132">
        <v>24.24</v>
      </c>
      <c r="AD15" s="267" t="s">
        <v>118</v>
      </c>
    </row>
    <row r="16" spans="1:68" s="266" customFormat="1">
      <c r="A16" s="119"/>
      <c r="B16" s="141" t="s">
        <v>107</v>
      </c>
      <c r="C16" s="131">
        <v>33.983209326383637</v>
      </c>
      <c r="D16" s="131">
        <v>36.247165081765012</v>
      </c>
      <c r="E16" s="131">
        <v>29.447340150399874</v>
      </c>
      <c r="F16" s="131">
        <v>3.4019018819878246</v>
      </c>
      <c r="G16" s="131">
        <v>3.3979230493773125</v>
      </c>
      <c r="H16" s="131">
        <v>6.799824931365138</v>
      </c>
      <c r="I16" s="131">
        <v>28.1383042215414</v>
      </c>
      <c r="J16" s="131"/>
      <c r="K16" s="131" t="s">
        <v>118</v>
      </c>
      <c r="L16" s="131">
        <v>2.2639557553813709</v>
      </c>
      <c r="M16" s="131">
        <v>-1.1379461266064534</v>
      </c>
      <c r="N16" s="131">
        <v>1.4443162376158836</v>
      </c>
      <c r="O16" s="131" t="s">
        <v>118</v>
      </c>
      <c r="P16" s="131"/>
      <c r="Q16" s="131" t="s">
        <v>118</v>
      </c>
      <c r="R16" s="132" t="s">
        <v>118</v>
      </c>
      <c r="S16" s="131"/>
      <c r="T16" s="131">
        <v>-1.1220307961644054</v>
      </c>
      <c r="U16" s="131">
        <v>2.2639557553813709</v>
      </c>
      <c r="V16" s="131">
        <v>3.2586639080093898</v>
      </c>
      <c r="W16" s="131"/>
      <c r="X16" s="131">
        <v>0.2267934587991883</v>
      </c>
      <c r="Y16" s="131" t="s">
        <v>118</v>
      </c>
      <c r="Z16" s="132" t="s">
        <v>118</v>
      </c>
      <c r="AA16" s="264"/>
      <c r="AB16" s="132">
        <v>25.132999999999999</v>
      </c>
      <c r="AC16" s="132">
        <v>26.047999999999998</v>
      </c>
      <c r="AD16" s="267" t="s">
        <v>118</v>
      </c>
    </row>
    <row r="17" spans="1:30" s="266" customFormat="1">
      <c r="A17" s="119"/>
      <c r="B17" s="141" t="s">
        <v>108</v>
      </c>
      <c r="C17" s="131">
        <v>33.676312172653326</v>
      </c>
      <c r="D17" s="131">
        <v>36.135359013409605</v>
      </c>
      <c r="E17" s="131">
        <v>29.419412354667362</v>
      </c>
      <c r="F17" s="131">
        <v>3.3914044797741543</v>
      </c>
      <c r="G17" s="131">
        <v>3.324542178968092</v>
      </c>
      <c r="H17" s="131">
        <v>6.7159466587422463</v>
      </c>
      <c r="I17" s="131">
        <v>27.595557371568663</v>
      </c>
      <c r="J17" s="131"/>
      <c r="K17" s="131" t="s">
        <v>118</v>
      </c>
      <c r="L17" s="131">
        <v>2.4590468407562871</v>
      </c>
      <c r="M17" s="131">
        <v>-0.93235763901786706</v>
      </c>
      <c r="N17" s="131">
        <v>1.3632480219902678</v>
      </c>
      <c r="O17" s="131" t="s">
        <v>118</v>
      </c>
      <c r="P17" s="131"/>
      <c r="Q17" s="131" t="s">
        <v>118</v>
      </c>
      <c r="R17" s="132" t="s">
        <v>118</v>
      </c>
      <c r="S17" s="131"/>
      <c r="T17" s="131">
        <v>-0.78377474833772887</v>
      </c>
      <c r="U17" s="131">
        <v>2.4590468407562871</v>
      </c>
      <c r="V17" s="131">
        <v>3.2948256008320644</v>
      </c>
      <c r="W17" s="131"/>
      <c r="X17" s="131">
        <v>0.62404814085658045</v>
      </c>
      <c r="Y17" s="131" t="s">
        <v>118</v>
      </c>
      <c r="Z17" s="132" t="s">
        <v>118</v>
      </c>
      <c r="AA17" s="264"/>
      <c r="AB17" s="132">
        <v>26.920999999999999</v>
      </c>
      <c r="AC17" s="132">
        <v>27.824000000000002</v>
      </c>
      <c r="AD17" s="267" t="s">
        <v>118</v>
      </c>
    </row>
    <row r="18" spans="1:30" s="266" customFormat="1">
      <c r="A18" s="119"/>
      <c r="B18" s="141" t="s">
        <v>109</v>
      </c>
      <c r="C18" s="131">
        <v>35.532350243420588</v>
      </c>
      <c r="D18" s="131">
        <v>37.684329358639665</v>
      </c>
      <c r="E18" s="131">
        <v>30.261765328441399</v>
      </c>
      <c r="F18" s="131">
        <v>4.0464263035348909</v>
      </c>
      <c r="G18" s="131">
        <v>3.3761377266633739</v>
      </c>
      <c r="H18" s="131">
        <v>7.4225640301982647</v>
      </c>
      <c r="I18" s="131">
        <v>29.633810766951246</v>
      </c>
      <c r="J18" s="131"/>
      <c r="K18" s="131" t="s">
        <v>118</v>
      </c>
      <c r="L18" s="131">
        <v>2.1519791152190786</v>
      </c>
      <c r="M18" s="131">
        <v>-1.8944471883158116</v>
      </c>
      <c r="N18" s="131">
        <v>1.7921399844775279</v>
      </c>
      <c r="O18" s="131" t="s">
        <v>118</v>
      </c>
      <c r="P18" s="131"/>
      <c r="Q18" s="131" t="s">
        <v>118</v>
      </c>
      <c r="R18" s="132" t="s">
        <v>118</v>
      </c>
      <c r="S18" s="131"/>
      <c r="T18" s="131">
        <v>-1.6580822691032244</v>
      </c>
      <c r="U18" s="131">
        <v>2.1519791152190786</v>
      </c>
      <c r="V18" s="131">
        <v>3.3479150497424679</v>
      </c>
      <c r="W18" s="131"/>
      <c r="X18" s="131">
        <v>0.16580822691032246</v>
      </c>
      <c r="Y18" s="131" t="s">
        <v>118</v>
      </c>
      <c r="Z18" s="132" t="s">
        <v>118</v>
      </c>
      <c r="AA18" s="264"/>
      <c r="AB18" s="132">
        <v>28.346</v>
      </c>
      <c r="AC18" s="132">
        <v>29.062999999999999</v>
      </c>
      <c r="AD18" s="267" t="s">
        <v>118</v>
      </c>
    </row>
    <row r="19" spans="1:30" s="266" customFormat="1">
      <c r="A19" s="119"/>
      <c r="B19" s="141" t="s">
        <v>110</v>
      </c>
      <c r="C19" s="131">
        <v>35.580486490128699</v>
      </c>
      <c r="D19" s="131">
        <v>37.393032814500373</v>
      </c>
      <c r="E19" s="131">
        <v>30.051883296273836</v>
      </c>
      <c r="F19" s="131">
        <v>3.8609258136244189</v>
      </c>
      <c r="G19" s="131">
        <v>3.4802237046021158</v>
      </c>
      <c r="H19" s="131">
        <v>7.3411495182265352</v>
      </c>
      <c r="I19" s="131">
        <v>29.415133751094942</v>
      </c>
      <c r="J19" s="131"/>
      <c r="K19" s="131" t="s">
        <v>118</v>
      </c>
      <c r="L19" s="131">
        <v>1.8125463243716733</v>
      </c>
      <c r="M19" s="131">
        <v>-2.0483794892527456</v>
      </c>
      <c r="N19" s="131">
        <v>1.8529748669227144</v>
      </c>
      <c r="O19" s="131" t="s">
        <v>118</v>
      </c>
      <c r="P19" s="131"/>
      <c r="Q19" s="131" t="s">
        <v>118</v>
      </c>
      <c r="R19" s="132" t="s">
        <v>118</v>
      </c>
      <c r="S19" s="131"/>
      <c r="T19" s="131">
        <v>-1.2937133616333132</v>
      </c>
      <c r="U19" s="131">
        <v>2.1764032073310426</v>
      </c>
      <c r="V19" s="131">
        <v>3.1500572737686148</v>
      </c>
      <c r="W19" s="131"/>
      <c r="X19" s="131">
        <v>0.22572602924331248</v>
      </c>
      <c r="Y19" s="131" t="s">
        <v>118</v>
      </c>
      <c r="Z19" s="132" t="s">
        <v>118</v>
      </c>
      <c r="AA19" s="264"/>
      <c r="AB19" s="132">
        <v>29.681999999999999</v>
      </c>
      <c r="AC19" s="132">
        <v>30.616</v>
      </c>
      <c r="AD19" s="267" t="s">
        <v>118</v>
      </c>
    </row>
    <row r="20" spans="1:30" s="266" customFormat="1">
      <c r="A20" s="119"/>
      <c r="B20" s="141" t="s">
        <v>111</v>
      </c>
      <c r="C20" s="131">
        <v>35.000155583906398</v>
      </c>
      <c r="D20" s="131">
        <v>37.685533808382864</v>
      </c>
      <c r="E20" s="131">
        <v>29.069297071910881</v>
      </c>
      <c r="F20" s="131">
        <v>4.9008930516227398</v>
      </c>
      <c r="G20" s="131">
        <v>3.7153436848492394</v>
      </c>
      <c r="H20" s="131">
        <v>8.6162367364719792</v>
      </c>
      <c r="I20" s="131">
        <v>28.502971652612253</v>
      </c>
      <c r="J20" s="131"/>
      <c r="K20" s="131" t="s">
        <v>118</v>
      </c>
      <c r="L20" s="131">
        <v>2.6853782244764601</v>
      </c>
      <c r="M20" s="131">
        <v>-2.2155148271462801</v>
      </c>
      <c r="N20" s="131">
        <v>0.89927497899617259</v>
      </c>
      <c r="O20" s="131" t="s">
        <v>118</v>
      </c>
      <c r="P20" s="131"/>
      <c r="Q20" s="131" t="s">
        <v>118</v>
      </c>
      <c r="R20" s="132" t="s">
        <v>118</v>
      </c>
      <c r="S20" s="131"/>
      <c r="T20" s="131">
        <v>0.94283847278837474</v>
      </c>
      <c r="U20" s="131">
        <v>3.0774496686062793</v>
      </c>
      <c r="V20" s="131">
        <v>3.0618912779662071</v>
      </c>
      <c r="W20" s="131"/>
      <c r="X20" s="131">
        <v>2.4053271929551605</v>
      </c>
      <c r="Y20" s="131" t="s">
        <v>118</v>
      </c>
      <c r="Z20" s="132" t="s">
        <v>118</v>
      </c>
      <c r="AA20" s="264"/>
      <c r="AB20" s="132">
        <v>32.137</v>
      </c>
      <c r="AC20" s="132">
        <v>33.531999999999996</v>
      </c>
      <c r="AD20" s="267" t="s">
        <v>118</v>
      </c>
    </row>
    <row r="21" spans="1:30" s="266" customFormat="1">
      <c r="A21" s="119"/>
      <c r="B21" s="141" t="s">
        <v>112</v>
      </c>
      <c r="C21" s="131">
        <v>35.539831088792511</v>
      </c>
      <c r="D21" s="131">
        <v>37.397283725176891</v>
      </c>
      <c r="E21" s="131">
        <v>28.312599863044969</v>
      </c>
      <c r="F21" s="131">
        <v>5.412577037206117</v>
      </c>
      <c r="G21" s="131">
        <v>3.672106824925816</v>
      </c>
      <c r="H21" s="131">
        <v>9.0846838621319321</v>
      </c>
      <c r="I21" s="131">
        <v>28.923191052271168</v>
      </c>
      <c r="J21" s="131"/>
      <c r="K21" s="131" t="s">
        <v>118</v>
      </c>
      <c r="L21" s="131">
        <v>1.8574526363843873</v>
      </c>
      <c r="M21" s="131">
        <v>-3.5551244008217298</v>
      </c>
      <c r="N21" s="131">
        <v>1.5378908924902992</v>
      </c>
      <c r="O21" s="131" t="s">
        <v>118</v>
      </c>
      <c r="P21" s="131"/>
      <c r="Q21" s="131" t="s">
        <v>118</v>
      </c>
      <c r="R21" s="132" t="s">
        <v>118</v>
      </c>
      <c r="S21" s="131"/>
      <c r="T21" s="131">
        <v>0.93015293312029224</v>
      </c>
      <c r="U21" s="131">
        <v>2.6078520885642544</v>
      </c>
      <c r="V21" s="131">
        <v>2.8132846382104542</v>
      </c>
      <c r="W21" s="131"/>
      <c r="X21" s="131">
        <v>8.8450125542113678E-2</v>
      </c>
      <c r="Y21" s="131" t="s">
        <v>118</v>
      </c>
      <c r="Z21" s="132" t="s">
        <v>118</v>
      </c>
      <c r="AA21" s="264"/>
      <c r="AB21" s="132">
        <v>35.048000000000002</v>
      </c>
      <c r="AC21" s="132">
        <v>36.378</v>
      </c>
      <c r="AD21" s="267" t="s">
        <v>118</v>
      </c>
    </row>
    <row r="22" spans="1:30" s="266" customFormat="1" ht="15.75" customHeight="1">
      <c r="A22" s="143"/>
      <c r="B22" s="144" t="s">
        <v>9</v>
      </c>
      <c r="C22" s="131">
        <v>37.294886092082201</v>
      </c>
      <c r="D22" s="131">
        <v>38.811003133131543</v>
      </c>
      <c r="E22" s="131">
        <v>29.647920981360524</v>
      </c>
      <c r="F22" s="131">
        <v>5.4458074451701988</v>
      </c>
      <c r="G22" s="131">
        <v>3.7172747066008176</v>
      </c>
      <c r="H22" s="131">
        <v>9.1630821517710164</v>
      </c>
      <c r="I22" s="131">
        <v>30.529446126068716</v>
      </c>
      <c r="J22" s="131"/>
      <c r="K22" s="131" t="s">
        <v>118</v>
      </c>
      <c r="L22" s="131">
        <v>1.5161170410493336</v>
      </c>
      <c r="M22" s="131">
        <v>-3.9296904041208647</v>
      </c>
      <c r="N22" s="131">
        <v>1.7577398969783868</v>
      </c>
      <c r="O22" s="131" t="s">
        <v>118</v>
      </c>
      <c r="P22" s="131"/>
      <c r="Q22" s="131" t="s">
        <v>118</v>
      </c>
      <c r="R22" s="132" t="s">
        <v>118</v>
      </c>
      <c r="S22" s="131"/>
      <c r="T22" s="131">
        <v>1.2452870267112739</v>
      </c>
      <c r="U22" s="131">
        <v>2.4480909139185387</v>
      </c>
      <c r="V22" s="131">
        <v>2.6923689660665926</v>
      </c>
      <c r="W22" s="131"/>
      <c r="X22" s="131">
        <v>1.2134246720832671</v>
      </c>
      <c r="Y22" s="131" t="s">
        <v>118</v>
      </c>
      <c r="Z22" s="132" t="s">
        <v>118</v>
      </c>
      <c r="AA22" s="268"/>
      <c r="AB22" s="132">
        <v>37.661999999999999</v>
      </c>
      <c r="AC22" s="132">
        <v>38.935000000000002</v>
      </c>
      <c r="AD22" s="267" t="s">
        <v>118</v>
      </c>
    </row>
    <row r="23" spans="1:30" s="266" customFormat="1" ht="15.75" customHeight="1">
      <c r="A23" s="143"/>
      <c r="B23" s="144" t="s">
        <v>10</v>
      </c>
      <c r="C23" s="131">
        <v>37.914798206278029</v>
      </c>
      <c r="D23" s="131">
        <v>40.298953662182356</v>
      </c>
      <c r="E23" s="131">
        <v>30.244145490782266</v>
      </c>
      <c r="F23" s="131">
        <v>6.2655705032386653</v>
      </c>
      <c r="G23" s="131">
        <v>3.7892376681614346</v>
      </c>
      <c r="H23" s="131">
        <v>10.054808171400097</v>
      </c>
      <c r="I23" s="131">
        <v>31.243148978574986</v>
      </c>
      <c r="J23" s="131"/>
      <c r="K23" s="131" t="s">
        <v>118</v>
      </c>
      <c r="L23" s="131">
        <v>2.3841554559043345</v>
      </c>
      <c r="M23" s="131">
        <v>-3.8814150473343298</v>
      </c>
      <c r="N23" s="131">
        <v>0.94668659691081214</v>
      </c>
      <c r="O23" s="131" t="s">
        <v>118</v>
      </c>
      <c r="P23" s="131"/>
      <c r="Q23" s="131" t="s">
        <v>118</v>
      </c>
      <c r="R23" s="132" t="s">
        <v>118</v>
      </c>
      <c r="S23" s="131"/>
      <c r="T23" s="131">
        <v>1.8510214250124564</v>
      </c>
      <c r="U23" s="131">
        <v>2.9048330842052814</v>
      </c>
      <c r="V23" s="131">
        <v>2.7777777777777777</v>
      </c>
      <c r="W23" s="131"/>
      <c r="X23" s="131">
        <v>7.9720976581963129E-2</v>
      </c>
      <c r="Y23" s="131" t="s">
        <v>118</v>
      </c>
      <c r="Z23" s="132" t="s">
        <v>118</v>
      </c>
      <c r="AA23" s="268"/>
      <c r="AB23" s="132">
        <v>40.14</v>
      </c>
      <c r="AC23" s="132">
        <v>41.353000000000002</v>
      </c>
      <c r="AD23" s="267" t="s">
        <v>118</v>
      </c>
    </row>
    <row r="24" spans="1:30" s="266" customFormat="1" ht="15.75" customHeight="1">
      <c r="A24" s="143"/>
      <c r="B24" s="144" t="s">
        <v>11</v>
      </c>
      <c r="C24" s="131">
        <v>39.366854629261333</v>
      </c>
      <c r="D24" s="131">
        <v>43.197079950396592</v>
      </c>
      <c r="E24" s="131">
        <v>31.888907087203727</v>
      </c>
      <c r="F24" s="131">
        <v>7.4311518753363446</v>
      </c>
      <c r="G24" s="131">
        <v>3.8770209878565249</v>
      </c>
      <c r="H24" s="131">
        <v>11.308172863192869</v>
      </c>
      <c r="I24" s="131">
        <v>32.431736821170368</v>
      </c>
      <c r="J24" s="131"/>
      <c r="K24" s="131" t="s">
        <v>118</v>
      </c>
      <c r="L24" s="131">
        <v>3.8302253211352633</v>
      </c>
      <c r="M24" s="131">
        <v>-3.6009265542010809</v>
      </c>
      <c r="N24" s="131">
        <v>-0.18250310021292029</v>
      </c>
      <c r="O24" s="131" t="s">
        <v>118</v>
      </c>
      <c r="P24" s="131"/>
      <c r="Q24" s="131" t="s">
        <v>118</v>
      </c>
      <c r="R24" s="132" t="s">
        <v>118</v>
      </c>
      <c r="S24" s="131"/>
      <c r="T24" s="131">
        <v>3.2148623037506736</v>
      </c>
      <c r="U24" s="131">
        <v>4.7287021221834857</v>
      </c>
      <c r="V24" s="131">
        <v>2.8638948033412106</v>
      </c>
      <c r="W24" s="131"/>
      <c r="X24" s="131">
        <v>1.476403285055804</v>
      </c>
      <c r="Y24" s="131" t="s">
        <v>118</v>
      </c>
      <c r="Z24" s="132" t="s">
        <v>118</v>
      </c>
      <c r="AA24" s="268"/>
      <c r="AB24" s="132">
        <v>42.738999999999997</v>
      </c>
      <c r="AC24" s="132">
        <v>44.618000000000002</v>
      </c>
      <c r="AD24" s="267" t="s">
        <v>118</v>
      </c>
    </row>
    <row r="25" spans="1:30" s="266" customFormat="1" ht="15.75" customHeight="1">
      <c r="A25" s="143"/>
      <c r="B25" s="144" t="s">
        <v>12</v>
      </c>
      <c r="C25" s="131">
        <v>40.960391822827937</v>
      </c>
      <c r="D25" s="131">
        <v>41.535349233390114</v>
      </c>
      <c r="E25" s="131">
        <v>31.126490630323683</v>
      </c>
      <c r="F25" s="131">
        <v>6.5587734241908002</v>
      </c>
      <c r="G25" s="131">
        <v>3.8500851788756387</v>
      </c>
      <c r="H25" s="131">
        <v>10.408858603066438</v>
      </c>
      <c r="I25" s="131">
        <v>33.675468483816012</v>
      </c>
      <c r="J25" s="131"/>
      <c r="K25" s="131" t="s">
        <v>118</v>
      </c>
      <c r="L25" s="131">
        <v>0.57495741056218064</v>
      </c>
      <c r="M25" s="131">
        <v>-5.98381601362862</v>
      </c>
      <c r="N25" s="131">
        <v>2.9557069846678021</v>
      </c>
      <c r="O25" s="131" t="s">
        <v>118</v>
      </c>
      <c r="P25" s="131"/>
      <c r="Q25" s="131" t="s">
        <v>118</v>
      </c>
      <c r="R25" s="132" t="s">
        <v>118</v>
      </c>
      <c r="S25" s="131"/>
      <c r="T25" s="131">
        <v>-0.62180579216354337</v>
      </c>
      <c r="U25" s="131">
        <v>0.80068143100511069</v>
      </c>
      <c r="V25" s="131">
        <v>2.7725724020442932</v>
      </c>
      <c r="W25" s="131"/>
      <c r="X25" s="131">
        <v>-0.6665247018739352</v>
      </c>
      <c r="Y25" s="131" t="s">
        <v>118</v>
      </c>
      <c r="Z25" s="132" t="s">
        <v>118</v>
      </c>
      <c r="AA25" s="268"/>
      <c r="AB25" s="132">
        <v>46.96</v>
      </c>
      <c r="AC25" s="132">
        <v>48.853000000000002</v>
      </c>
      <c r="AD25" s="267" t="s">
        <v>118</v>
      </c>
    </row>
    <row r="26" spans="1:30" s="266" customFormat="1" ht="15.75" customHeight="1">
      <c r="A26" s="143"/>
      <c r="B26" s="144" t="s">
        <v>13</v>
      </c>
      <c r="C26" s="131">
        <v>41.906181946597087</v>
      </c>
      <c r="D26" s="131">
        <v>40.195405230425145</v>
      </c>
      <c r="E26" s="131">
        <v>30.381981911282889</v>
      </c>
      <c r="F26" s="131">
        <v>5.9955661062172618</v>
      </c>
      <c r="G26" s="131">
        <v>3.8178572129249968</v>
      </c>
      <c r="H26" s="131">
        <v>9.8134233191422577</v>
      </c>
      <c r="I26" s="131">
        <v>35.045417982774516</v>
      </c>
      <c r="J26" s="131"/>
      <c r="K26" s="131" t="s">
        <v>118</v>
      </c>
      <c r="L26" s="131">
        <v>-1.7107767161719412</v>
      </c>
      <c r="M26" s="131">
        <v>-7.7063428223892023</v>
      </c>
      <c r="N26" s="131">
        <v>5.1284063487080891</v>
      </c>
      <c r="O26" s="131" t="s">
        <v>118</v>
      </c>
      <c r="P26" s="131"/>
      <c r="Q26" s="131" t="s">
        <v>118</v>
      </c>
      <c r="R26" s="132" t="s">
        <v>118</v>
      </c>
      <c r="S26" s="131"/>
      <c r="T26" s="131">
        <v>-2.1208137960801241</v>
      </c>
      <c r="U26" s="131">
        <v>-1.5067391261697829</v>
      </c>
      <c r="V26" s="131">
        <v>2.5779364736811132</v>
      </c>
      <c r="W26" s="131"/>
      <c r="X26" s="131">
        <v>-0.37079908183084498</v>
      </c>
      <c r="Y26" s="131" t="s">
        <v>118</v>
      </c>
      <c r="Z26" s="132" t="s">
        <v>118</v>
      </c>
      <c r="AA26" s="268"/>
      <c r="AB26" s="132">
        <v>50.970999999999997</v>
      </c>
      <c r="AC26" s="132">
        <v>54.23</v>
      </c>
      <c r="AD26" s="267" t="s">
        <v>118</v>
      </c>
    </row>
    <row r="27" spans="1:30">
      <c r="A27" s="151"/>
      <c r="B27" s="152" t="s">
        <v>14</v>
      </c>
      <c r="C27" s="131">
        <v>40.113033408804164</v>
      </c>
      <c r="D27" s="131">
        <v>39.554779723119999</v>
      </c>
      <c r="E27" s="131">
        <v>29.627197151696365</v>
      </c>
      <c r="F27" s="131">
        <v>6.1044954112584033</v>
      </c>
      <c r="G27" s="131">
        <v>3.8230871601652296</v>
      </c>
      <c r="H27" s="131">
        <v>9.9275825714236312</v>
      </c>
      <c r="I27" s="131">
        <v>33.628303289030228</v>
      </c>
      <c r="J27" s="131"/>
      <c r="K27" s="131" t="s">
        <v>118</v>
      </c>
      <c r="L27" s="131">
        <v>-0.55825368568416323</v>
      </c>
      <c r="M27" s="131">
        <v>-6.6627490969425676</v>
      </c>
      <c r="N27" s="131">
        <v>3.6433398434124338</v>
      </c>
      <c r="O27" s="131" t="s">
        <v>118</v>
      </c>
      <c r="P27" s="131"/>
      <c r="Q27" s="131" t="s">
        <v>118</v>
      </c>
      <c r="R27" s="132" t="s">
        <v>118</v>
      </c>
      <c r="S27" s="131"/>
      <c r="T27" s="131">
        <v>-0.22986916469347898</v>
      </c>
      <c r="U27" s="131">
        <v>1.13206242762578</v>
      </c>
      <c r="V27" s="131">
        <v>2.3228884011130506</v>
      </c>
      <c r="W27" s="131"/>
      <c r="X27" s="131">
        <v>-1.9150002592509379</v>
      </c>
      <c r="Y27" s="131" t="s">
        <v>118</v>
      </c>
      <c r="Z27" s="132" t="s">
        <v>118</v>
      </c>
      <c r="AA27" s="269"/>
      <c r="AB27" s="132">
        <v>57.859000000000002</v>
      </c>
      <c r="AC27" s="132">
        <v>61.261000000000003</v>
      </c>
      <c r="AD27" s="267" t="s">
        <v>118</v>
      </c>
    </row>
    <row r="28" spans="1:30">
      <c r="A28" s="151"/>
      <c r="B28" s="152" t="s">
        <v>15</v>
      </c>
      <c r="C28" s="131">
        <v>38.464988940619634</v>
      </c>
      <c r="D28" s="131">
        <v>39.445638891896486</v>
      </c>
      <c r="E28" s="131">
        <v>30.290328069171395</v>
      </c>
      <c r="F28" s="131">
        <v>5.2311642511330065</v>
      </c>
      <c r="G28" s="131">
        <v>3.9241465715920869</v>
      </c>
      <c r="H28" s="131">
        <v>9.1553108227250934</v>
      </c>
      <c r="I28" s="131">
        <v>32.030440364418183</v>
      </c>
      <c r="J28" s="131"/>
      <c r="K28" s="131" t="s">
        <v>118</v>
      </c>
      <c r="L28" s="131">
        <v>0.98064995127685584</v>
      </c>
      <c r="M28" s="131">
        <v>-4.2505142998561514</v>
      </c>
      <c r="N28" s="131">
        <v>1.9736740344310222</v>
      </c>
      <c r="O28" s="131" t="s">
        <v>118</v>
      </c>
      <c r="P28" s="131"/>
      <c r="Q28" s="131" t="s">
        <v>118</v>
      </c>
      <c r="R28" s="132" t="s">
        <v>118</v>
      </c>
      <c r="S28" s="131"/>
      <c r="T28" s="131">
        <v>0.75482204451593937</v>
      </c>
      <c r="U28" s="131">
        <v>1.3147515119642388</v>
      </c>
      <c r="V28" s="131">
        <v>2.3882074523209234</v>
      </c>
      <c r="W28" s="131"/>
      <c r="X28" s="131">
        <v>-0.62953395925817079</v>
      </c>
      <c r="Y28" s="131" t="s">
        <v>118</v>
      </c>
      <c r="Z28" s="132" t="s">
        <v>118</v>
      </c>
      <c r="AA28" s="269"/>
      <c r="AB28" s="132">
        <v>64.650999999999996</v>
      </c>
      <c r="AC28" s="132">
        <v>68.206000000000003</v>
      </c>
      <c r="AD28" s="267" t="s">
        <v>118</v>
      </c>
    </row>
    <row r="29" spans="1:30">
      <c r="A29" s="151"/>
      <c r="B29" s="152" t="s">
        <v>16</v>
      </c>
      <c r="C29" s="131">
        <v>35.959033670215639</v>
      </c>
      <c r="D29" s="131">
        <v>38.543749662216939</v>
      </c>
      <c r="E29" s="131">
        <v>29.89515213749122</v>
      </c>
      <c r="F29" s="131">
        <v>4.7884126898340806</v>
      </c>
      <c r="G29" s="131">
        <v>3.8601848348916397</v>
      </c>
      <c r="H29" s="131">
        <v>8.6485975247257194</v>
      </c>
      <c r="I29" s="131">
        <v>29.796519483327028</v>
      </c>
      <c r="J29" s="131"/>
      <c r="K29" s="131" t="s">
        <v>118</v>
      </c>
      <c r="L29" s="131">
        <v>2.5847159920012972</v>
      </c>
      <c r="M29" s="131">
        <v>-2.2036966978327839</v>
      </c>
      <c r="N29" s="131">
        <v>0.14862454737069664</v>
      </c>
      <c r="O29" s="131" t="s">
        <v>118</v>
      </c>
      <c r="P29" s="131"/>
      <c r="Q29" s="131" t="s">
        <v>118</v>
      </c>
      <c r="R29" s="132" t="s">
        <v>118</v>
      </c>
      <c r="S29" s="131"/>
      <c r="T29" s="131">
        <v>2.5779603307571746</v>
      </c>
      <c r="U29" s="131">
        <v>3.3089228773712369</v>
      </c>
      <c r="V29" s="131">
        <v>2.3320542614711131</v>
      </c>
      <c r="W29" s="131"/>
      <c r="X29" s="131">
        <v>1.9631951575420203</v>
      </c>
      <c r="Y29" s="131" t="s">
        <v>118</v>
      </c>
      <c r="Z29" s="132" t="s">
        <v>118</v>
      </c>
      <c r="AA29" s="269"/>
      <c r="AB29" s="132">
        <v>74.012</v>
      </c>
      <c r="AC29" s="132">
        <v>79.320999999999998</v>
      </c>
      <c r="AD29" s="267">
        <v>2.5587480165039409</v>
      </c>
    </row>
    <row r="30" spans="1:30">
      <c r="A30" s="151"/>
      <c r="B30" s="152" t="s">
        <v>17</v>
      </c>
      <c r="C30" s="131">
        <v>36.230940758151029</v>
      </c>
      <c r="D30" s="131">
        <v>40.30856385222684</v>
      </c>
      <c r="E30" s="131">
        <v>31.060085578255887</v>
      </c>
      <c r="F30" s="131">
        <v>5.1346953534623028</v>
      </c>
      <c r="G30" s="131">
        <v>4.1137829205086476</v>
      </c>
      <c r="H30" s="131">
        <v>9.2484782739709512</v>
      </c>
      <c r="I30" s="131">
        <v>29.757126499126134</v>
      </c>
      <c r="J30" s="131"/>
      <c r="K30" s="131" t="s">
        <v>118</v>
      </c>
      <c r="L30" s="131">
        <v>4.0776230940758147</v>
      </c>
      <c r="M30" s="131">
        <v>-1.0570722593864883</v>
      </c>
      <c r="N30" s="131">
        <v>-1.0498402940999216</v>
      </c>
      <c r="O30" s="131" t="s">
        <v>118</v>
      </c>
      <c r="P30" s="131"/>
      <c r="Q30" s="131" t="s">
        <v>118</v>
      </c>
      <c r="R30" s="132" t="s">
        <v>118</v>
      </c>
      <c r="S30" s="131"/>
      <c r="T30" s="131">
        <v>2.573374314469957</v>
      </c>
      <c r="U30" s="131">
        <v>5.2684867112637859</v>
      </c>
      <c r="V30" s="131">
        <v>2.4311456638341467</v>
      </c>
      <c r="W30" s="131"/>
      <c r="X30" s="131">
        <v>3.6569637799071892</v>
      </c>
      <c r="Y30" s="131" t="s">
        <v>118</v>
      </c>
      <c r="Z30" s="132" t="s">
        <v>118</v>
      </c>
      <c r="AA30" s="269"/>
      <c r="AB30" s="132">
        <v>82.965000000000003</v>
      </c>
      <c r="AC30" s="132">
        <v>88.903999999999996</v>
      </c>
      <c r="AD30" s="267">
        <v>6.5398237226014402</v>
      </c>
    </row>
    <row r="31" spans="1:30">
      <c r="B31" s="152" t="s">
        <v>18</v>
      </c>
      <c r="C31" s="131">
        <v>38.960536628563872</v>
      </c>
      <c r="D31" s="131">
        <v>44.652545219506742</v>
      </c>
      <c r="E31" s="131">
        <v>34.722066712132168</v>
      </c>
      <c r="F31" s="131">
        <v>5.5505226835499739</v>
      </c>
      <c r="G31" s="131">
        <v>4.3799558238245977</v>
      </c>
      <c r="H31" s="131">
        <v>9.9304785073745716</v>
      </c>
      <c r="I31" s="131">
        <v>32.47254257300775</v>
      </c>
      <c r="J31" s="131"/>
      <c r="K31" s="131" t="s">
        <v>118</v>
      </c>
      <c r="L31" s="131">
        <v>5.6920085909428657</v>
      </c>
      <c r="M31" s="131">
        <v>0.14148590739289313</v>
      </c>
      <c r="N31" s="131">
        <v>-2.2953289292875829</v>
      </c>
      <c r="O31" s="131" t="s">
        <v>118</v>
      </c>
      <c r="P31" s="131"/>
      <c r="Q31" s="131" t="s">
        <v>118</v>
      </c>
      <c r="R31" s="131">
        <v>47.713681279935528</v>
      </c>
      <c r="S31" s="131"/>
      <c r="T31" s="131">
        <v>5.1851022464704872</v>
      </c>
      <c r="U31" s="131">
        <v>8.1298413118491908</v>
      </c>
      <c r="V31" s="131">
        <v>2.4144213837118169</v>
      </c>
      <c r="W31" s="131"/>
      <c r="X31" s="131">
        <v>3.431287725334121</v>
      </c>
      <c r="Y31" s="131" t="s">
        <v>118</v>
      </c>
      <c r="Z31" s="132">
        <v>54.629846401270321</v>
      </c>
      <c r="AA31" s="269"/>
      <c r="AB31" s="132">
        <v>98.242999999999995</v>
      </c>
      <c r="AC31" s="132">
        <v>109.193</v>
      </c>
      <c r="AD31" s="267">
        <v>3.0701742048566132</v>
      </c>
    </row>
    <row r="32" spans="1:30">
      <c r="B32" s="152" t="s">
        <v>19</v>
      </c>
      <c r="C32" s="131">
        <v>40.070303130557051</v>
      </c>
      <c r="D32" s="131">
        <v>46.398411976345059</v>
      </c>
      <c r="E32" s="131">
        <v>36.297092758777552</v>
      </c>
      <c r="F32" s="131">
        <v>5.5870311401513586</v>
      </c>
      <c r="G32" s="131">
        <v>4.5142880774161531</v>
      </c>
      <c r="H32" s="131">
        <v>10.101319217567511</v>
      </c>
      <c r="I32" s="131">
        <v>33.336917414498984</v>
      </c>
      <c r="J32" s="131"/>
      <c r="K32" s="131">
        <v>0.48390724316285627</v>
      </c>
      <c r="L32" s="131">
        <v>6.328108845788015</v>
      </c>
      <c r="M32" s="131">
        <v>0.74107770563665687</v>
      </c>
      <c r="N32" s="131">
        <v>-2.9957404573838962</v>
      </c>
      <c r="O32" s="131">
        <v>-2.7385699949100961</v>
      </c>
      <c r="P32" s="131"/>
      <c r="Q32" s="131">
        <v>6.0709383833142159</v>
      </c>
      <c r="R32" s="131">
        <v>49.336210643505851</v>
      </c>
      <c r="S32" s="131"/>
      <c r="T32" s="131">
        <v>7.2395682560688135</v>
      </c>
      <c r="U32" s="131">
        <v>8.5033704147884706</v>
      </c>
      <c r="V32" s="131">
        <v>2.5714403870807661</v>
      </c>
      <c r="W32" s="131"/>
      <c r="X32" s="131">
        <v>4.2099168768868118</v>
      </c>
      <c r="Y32" s="131">
        <v>3.9527464144130122</v>
      </c>
      <c r="Z32" s="132">
        <v>54.288904511806791</v>
      </c>
      <c r="AA32" s="269"/>
      <c r="AB32" s="132">
        <v>120.905</v>
      </c>
      <c r="AC32" s="132">
        <v>131.14099999999999</v>
      </c>
      <c r="AD32" s="267">
        <v>-1.7424106068902461</v>
      </c>
    </row>
    <row r="33" spans="2:30">
      <c r="B33" s="152" t="s">
        <v>20</v>
      </c>
      <c r="C33" s="131">
        <v>40.207042253521131</v>
      </c>
      <c r="D33" s="131">
        <v>45.13943661971831</v>
      </c>
      <c r="E33" s="131">
        <v>36.078873239436618</v>
      </c>
      <c r="F33" s="131">
        <v>4.5302816901408454</v>
      </c>
      <c r="G33" s="131">
        <v>4.5302816901408454</v>
      </c>
      <c r="H33" s="131">
        <v>9.0605633802816907</v>
      </c>
      <c r="I33" s="131">
        <v>32.776760563380279</v>
      </c>
      <c r="J33" s="131"/>
      <c r="K33" s="131">
        <v>-0.25829670455589271</v>
      </c>
      <c r="L33" s="131">
        <v>4.9323943661971823</v>
      </c>
      <c r="M33" s="131">
        <v>0.40211267605633805</v>
      </c>
      <c r="N33" s="131">
        <v>-1.3077464788732394</v>
      </c>
      <c r="O33" s="131">
        <v>-0.64733709826100871</v>
      </c>
      <c r="P33" s="131"/>
      <c r="Q33" s="131">
        <v>4.271984985584953</v>
      </c>
      <c r="R33" s="131">
        <v>47.813320167346617</v>
      </c>
      <c r="S33" s="131"/>
      <c r="T33" s="131">
        <v>4.1119718309859161</v>
      </c>
      <c r="U33" s="131">
        <v>5.8070422535211268</v>
      </c>
      <c r="V33" s="131">
        <v>2.8725352112676057</v>
      </c>
      <c r="W33" s="131"/>
      <c r="X33" s="131">
        <v>3.6197183098591545</v>
      </c>
      <c r="Y33" s="131">
        <v>2.9593089292469252</v>
      </c>
      <c r="Z33" s="132">
        <v>53.514788732394372</v>
      </c>
      <c r="AA33" s="269"/>
      <c r="AB33" s="132">
        <v>142</v>
      </c>
      <c r="AC33" s="132">
        <v>153.93199999999999</v>
      </c>
      <c r="AD33" s="267">
        <v>-0.62385451846836304</v>
      </c>
    </row>
    <row r="34" spans="2:30">
      <c r="B34" s="152" t="s">
        <v>21</v>
      </c>
      <c r="C34" s="131">
        <v>38.400925323501767</v>
      </c>
      <c r="D34" s="131">
        <v>42.270898093929979</v>
      </c>
      <c r="E34" s="131">
        <v>34.663485867129324</v>
      </c>
      <c r="F34" s="131">
        <v>3.1615219643846837</v>
      </c>
      <c r="G34" s="131">
        <v>4.4458902624159613</v>
      </c>
      <c r="H34" s="131">
        <v>7.6074122268006459</v>
      </c>
      <c r="I34" s="131">
        <v>31.636906913419597</v>
      </c>
      <c r="J34" s="131"/>
      <c r="K34" s="131">
        <v>0.34946175293569953</v>
      </c>
      <c r="L34" s="131">
        <v>3.8699727704282032</v>
      </c>
      <c r="M34" s="131">
        <v>0.70845080604351907</v>
      </c>
      <c r="N34" s="131">
        <v>-0.32289934697221623</v>
      </c>
      <c r="O34" s="131">
        <v>3.6089706135603472E-2</v>
      </c>
      <c r="P34" s="131"/>
      <c r="Q34" s="131">
        <v>3.5109837173203831</v>
      </c>
      <c r="R34" s="131">
        <v>44.363839285714292</v>
      </c>
      <c r="S34" s="131"/>
      <c r="T34" s="131">
        <v>2.8181401961493044</v>
      </c>
      <c r="U34" s="131">
        <v>3.3542976939203348</v>
      </c>
      <c r="V34" s="131">
        <v>2.9560953275982556</v>
      </c>
      <c r="W34" s="131"/>
      <c r="X34" s="131">
        <v>3.2223668040193743</v>
      </c>
      <c r="Y34" s="131">
        <v>2.8633777509115546</v>
      </c>
      <c r="Z34" s="132">
        <v>52.023542735969542</v>
      </c>
      <c r="AA34" s="269"/>
      <c r="AB34" s="132">
        <v>165.99600000000001</v>
      </c>
      <c r="AC34" s="132">
        <v>179.2</v>
      </c>
      <c r="AD34" s="267">
        <v>-0.46843629882829418</v>
      </c>
    </row>
    <row r="35" spans="2:30">
      <c r="B35" s="152" t="s">
        <v>22</v>
      </c>
      <c r="C35" s="131">
        <v>36.954225443722329</v>
      </c>
      <c r="D35" s="131">
        <v>41.473402677684049</v>
      </c>
      <c r="E35" s="131">
        <v>34.397781258292959</v>
      </c>
      <c r="F35" s="131">
        <v>2.7099453119715267</v>
      </c>
      <c r="G35" s="131">
        <v>4.365676107419568</v>
      </c>
      <c r="H35" s="131">
        <v>7.0756214193910951</v>
      </c>
      <c r="I35" s="131">
        <v>30.404670596989298</v>
      </c>
      <c r="J35" s="131"/>
      <c r="K35" s="131">
        <v>2.4961178212071324</v>
      </c>
      <c r="L35" s="131">
        <v>4.5191772339617335</v>
      </c>
      <c r="M35" s="131">
        <v>1.8092319219902071</v>
      </c>
      <c r="N35" s="131">
        <v>-1.0547348593253234</v>
      </c>
      <c r="O35" s="131">
        <v>-1.7416207585422487</v>
      </c>
      <c r="P35" s="131"/>
      <c r="Q35" s="131">
        <v>5.2060631331786587</v>
      </c>
      <c r="R35" s="131">
        <v>42.208163420862071</v>
      </c>
      <c r="S35" s="131"/>
      <c r="T35" s="131">
        <v>4.0352584282525328</v>
      </c>
      <c r="U35" s="131">
        <v>4.6981751577939548</v>
      </c>
      <c r="V35" s="131">
        <v>3.0471274475624539</v>
      </c>
      <c r="W35" s="131"/>
      <c r="X35" s="131">
        <v>3.7672818853060397</v>
      </c>
      <c r="Y35" s="131">
        <v>4.4541677845229639</v>
      </c>
      <c r="Z35" s="132">
        <v>50.33327956457714</v>
      </c>
      <c r="AA35" s="269"/>
      <c r="AB35" s="132">
        <v>192.18100000000001</v>
      </c>
      <c r="AC35" s="132">
        <v>209.91200000000001</v>
      </c>
      <c r="AD35" s="267">
        <v>1.5611463179651679</v>
      </c>
    </row>
    <row r="36" spans="2:30">
      <c r="B36" s="152" t="s">
        <v>23</v>
      </c>
      <c r="C36" s="131">
        <v>37.328114583109311</v>
      </c>
      <c r="D36" s="131">
        <v>41.003892556829172</v>
      </c>
      <c r="E36" s="131">
        <v>34.237295425708076</v>
      </c>
      <c r="F36" s="131">
        <v>2.4804834512570166</v>
      </c>
      <c r="G36" s="131">
        <v>4.2861136798640826</v>
      </c>
      <c r="H36" s="131">
        <v>6.7665971311210988</v>
      </c>
      <c r="I36" s="131">
        <v>31.201961332501778</v>
      </c>
      <c r="J36" s="131"/>
      <c r="K36" s="131">
        <v>1.455833253309391</v>
      </c>
      <c r="L36" s="131">
        <v>3.6757779737198648</v>
      </c>
      <c r="M36" s="131">
        <v>1.1952945224628486</v>
      </c>
      <c r="N36" s="131">
        <v>-6.9678917826189818E-2</v>
      </c>
      <c r="O36" s="131">
        <v>-0.33021764867273223</v>
      </c>
      <c r="P36" s="131"/>
      <c r="Q36" s="131">
        <v>3.9363167045664067</v>
      </c>
      <c r="R36" s="131">
        <v>39.079133255068946</v>
      </c>
      <c r="S36" s="131"/>
      <c r="T36" s="131">
        <v>3.4684616873481149</v>
      </c>
      <c r="U36" s="131">
        <v>4.1820254199015032</v>
      </c>
      <c r="V36" s="131">
        <v>3.2632959848598895</v>
      </c>
      <c r="W36" s="131"/>
      <c r="X36" s="131">
        <v>2.6116690681520032</v>
      </c>
      <c r="Y36" s="131">
        <v>2.8722077989985455</v>
      </c>
      <c r="Z36" s="132">
        <v>46.237123378997396</v>
      </c>
      <c r="AA36" s="269"/>
      <c r="AB36" s="132">
        <v>232.495</v>
      </c>
      <c r="AC36" s="132">
        <v>251.285</v>
      </c>
      <c r="AD36" s="267">
        <v>-0.10338106549298232</v>
      </c>
    </row>
    <row r="37" spans="2:30">
      <c r="B37" s="152" t="s">
        <v>24</v>
      </c>
      <c r="C37" s="131">
        <v>38.581234671292705</v>
      </c>
      <c r="D37" s="131">
        <v>42.89458335825806</v>
      </c>
      <c r="E37" s="131">
        <v>36.20790213555064</v>
      </c>
      <c r="F37" s="131">
        <v>2.1714422444218462</v>
      </c>
      <c r="G37" s="131">
        <v>4.515238978285578</v>
      </c>
      <c r="H37" s="131">
        <v>6.6866812227074242</v>
      </c>
      <c r="I37" s="131">
        <v>32.118502123586772</v>
      </c>
      <c r="J37" s="131"/>
      <c r="K37" s="131">
        <v>0.71399040877913544</v>
      </c>
      <c r="L37" s="131">
        <v>4.313348686965365</v>
      </c>
      <c r="M37" s="131">
        <v>2.1419064425435188</v>
      </c>
      <c r="N37" s="131">
        <v>-0.55669378476999465</v>
      </c>
      <c r="O37" s="131">
        <v>0.87122224899438849</v>
      </c>
      <c r="P37" s="131"/>
      <c r="Q37" s="131">
        <v>2.885432653200982</v>
      </c>
      <c r="R37" s="131">
        <v>40.362052577070948</v>
      </c>
      <c r="S37" s="131"/>
      <c r="T37" s="131">
        <v>4.6722647604235208</v>
      </c>
      <c r="U37" s="131">
        <v>4.5862744511575047</v>
      </c>
      <c r="V37" s="131">
        <v>3.4257791469761321</v>
      </c>
      <c r="W37" s="131"/>
      <c r="X37" s="131">
        <v>3.3472662559071602</v>
      </c>
      <c r="Y37" s="131">
        <v>1.9193502221427774</v>
      </c>
      <c r="Z37" s="132">
        <v>47.190733983370222</v>
      </c>
      <c r="AA37" s="269"/>
      <c r="AB37" s="132">
        <v>267.47199999999998</v>
      </c>
      <c r="AC37" s="132">
        <v>281.94799999999998</v>
      </c>
      <c r="AD37" s="267">
        <v>-2.8144796413315731</v>
      </c>
    </row>
    <row r="38" spans="2:30">
      <c r="B38" s="152" t="s">
        <v>25</v>
      </c>
      <c r="C38" s="131">
        <v>40.998076877896857</v>
      </c>
      <c r="D38" s="131">
        <v>43.01148167664028</v>
      </c>
      <c r="E38" s="131">
        <v>37.193785597057257</v>
      </c>
      <c r="F38" s="131">
        <v>1.387802774263055</v>
      </c>
      <c r="G38" s="131">
        <v>4.4298933053199665</v>
      </c>
      <c r="H38" s="131">
        <v>5.8176960795830217</v>
      </c>
      <c r="I38" s="131">
        <v>34.059063006581582</v>
      </c>
      <c r="J38" s="131"/>
      <c r="K38" s="131">
        <v>-1.5188445698306068</v>
      </c>
      <c r="L38" s="131">
        <v>2.013404798743426</v>
      </c>
      <c r="M38" s="131">
        <v>0.62560202448037117</v>
      </c>
      <c r="N38" s="131">
        <v>1.9284920776095564</v>
      </c>
      <c r="O38" s="131">
        <v>4.072938671920534</v>
      </c>
      <c r="P38" s="131"/>
      <c r="Q38" s="131">
        <v>-0.13104179556755158</v>
      </c>
      <c r="R38" s="131">
        <v>40.061179692949615</v>
      </c>
      <c r="S38" s="131"/>
      <c r="T38" s="131">
        <v>2.5624846871822067</v>
      </c>
      <c r="U38" s="131">
        <v>2.9105261568099672</v>
      </c>
      <c r="V38" s="131">
        <v>3.7697220702594034</v>
      </c>
      <c r="W38" s="131"/>
      <c r="X38" s="131">
        <v>2.7917154719032866</v>
      </c>
      <c r="Y38" s="131">
        <v>0.647268877592309</v>
      </c>
      <c r="Z38" s="132">
        <v>44.855396656519652</v>
      </c>
      <c r="AA38" s="269"/>
      <c r="AB38" s="132">
        <v>297.95299999999997</v>
      </c>
      <c r="AC38" s="132">
        <v>312.52199999999999</v>
      </c>
      <c r="AD38" s="267">
        <v>-3.163101332089326</v>
      </c>
    </row>
    <row r="39" spans="2:30">
      <c r="B39" s="152" t="s">
        <v>26</v>
      </c>
      <c r="C39" s="131">
        <v>40.684028234200809</v>
      </c>
      <c r="D39" s="131">
        <v>43.295294401765702</v>
      </c>
      <c r="E39" s="131">
        <v>37.185934256742918</v>
      </c>
      <c r="F39" s="131">
        <v>1.8739243276952564</v>
      </c>
      <c r="G39" s="131">
        <v>4.2354358173275335</v>
      </c>
      <c r="H39" s="131">
        <v>6.1093601450227899</v>
      </c>
      <c r="I39" s="131">
        <v>33.755399378211735</v>
      </c>
      <c r="J39" s="131"/>
      <c r="K39" s="131">
        <v>-1.2505643002342648</v>
      </c>
      <c r="L39" s="131">
        <v>2.6112661675649074</v>
      </c>
      <c r="M39" s="131">
        <v>0.73734183986965074</v>
      </c>
      <c r="N39" s="131">
        <v>1.028977045191229</v>
      </c>
      <c r="O39" s="131">
        <v>3.0168831852951441</v>
      </c>
      <c r="P39" s="131"/>
      <c r="Q39" s="131">
        <v>0.62336002746099162</v>
      </c>
      <c r="R39" s="131">
        <v>38.691553852802727</v>
      </c>
      <c r="S39" s="131"/>
      <c r="T39" s="131">
        <v>3.9187334350286291</v>
      </c>
      <c r="U39" s="131">
        <v>2.7506641273412589</v>
      </c>
      <c r="V39" s="131">
        <v>3.694963025913959</v>
      </c>
      <c r="W39" s="131"/>
      <c r="X39" s="131">
        <v>2.6610948242393491</v>
      </c>
      <c r="Y39" s="131">
        <v>0.67318868413543342</v>
      </c>
      <c r="Z39" s="132">
        <v>43.680778672112162</v>
      </c>
      <c r="AA39" s="269"/>
      <c r="AB39" s="132">
        <v>327.12099999999998</v>
      </c>
      <c r="AC39" s="132">
        <v>342.452</v>
      </c>
      <c r="AD39" s="267">
        <v>-2.7105717473721</v>
      </c>
    </row>
    <row r="40" spans="2:30">
      <c r="B40" s="152" t="s">
        <v>27</v>
      </c>
      <c r="C40" s="131">
        <v>39.573930564599294</v>
      </c>
      <c r="D40" s="131">
        <v>42.872154017701192</v>
      </c>
      <c r="E40" s="131">
        <v>36.685958935692746</v>
      </c>
      <c r="F40" s="131">
        <v>2.1194481162790044</v>
      </c>
      <c r="G40" s="131">
        <v>4.0667469657294406</v>
      </c>
      <c r="H40" s="131">
        <v>6.186195082008445</v>
      </c>
      <c r="I40" s="131">
        <v>33.063278828714274</v>
      </c>
      <c r="J40" s="131"/>
      <c r="K40" s="131">
        <v>-0.1064707548251196</v>
      </c>
      <c r="L40" s="131">
        <v>3.2982234531019006</v>
      </c>
      <c r="M40" s="131">
        <v>1.1787753368228957</v>
      </c>
      <c r="N40" s="131">
        <v>0.16236805848603661</v>
      </c>
      <c r="O40" s="131">
        <v>1.447614150134052</v>
      </c>
      <c r="P40" s="131"/>
      <c r="Q40" s="131">
        <v>2.0129773614538848</v>
      </c>
      <c r="R40" s="131">
        <v>38.857439738497007</v>
      </c>
      <c r="S40" s="131"/>
      <c r="T40" s="131">
        <v>3.4340425175153495</v>
      </c>
      <c r="U40" s="131">
        <v>2.7373410204315469</v>
      </c>
      <c r="V40" s="131">
        <v>3.6958994379997145</v>
      </c>
      <c r="W40" s="131"/>
      <c r="X40" s="131">
        <v>3.2864860030908618</v>
      </c>
      <c r="Y40" s="131">
        <v>2.0012399114428465</v>
      </c>
      <c r="Z40" s="132">
        <v>43.358140340777297</v>
      </c>
      <c r="AA40" s="269"/>
      <c r="AB40" s="132">
        <v>357.82900000000001</v>
      </c>
      <c r="AC40" s="132">
        <v>369.55599999999998</v>
      </c>
      <c r="AD40" s="267">
        <v>-1.4862634843471909</v>
      </c>
    </row>
    <row r="41" spans="2:30">
      <c r="B41" s="152" t="s">
        <v>28</v>
      </c>
      <c r="C41" s="131">
        <v>39.257222954888753</v>
      </c>
      <c r="D41" s="131">
        <v>42.504994079651361</v>
      </c>
      <c r="E41" s="131">
        <v>36.783890433390248</v>
      </c>
      <c r="F41" s="131">
        <v>1.8958070458626222</v>
      </c>
      <c r="G41" s="131">
        <v>3.8252966003984903</v>
      </c>
      <c r="H41" s="131">
        <v>5.7211036462611125</v>
      </c>
      <c r="I41" s="131">
        <v>33.616957329443444</v>
      </c>
      <c r="J41" s="131"/>
      <c r="K41" s="131">
        <v>0.86964073540731901</v>
      </c>
      <c r="L41" s="131">
        <v>3.2477711247626031</v>
      </c>
      <c r="M41" s="131">
        <v>1.3519640788999812</v>
      </c>
      <c r="N41" s="131">
        <v>0.36791663320007151</v>
      </c>
      <c r="O41" s="131">
        <v>0.85023997669273355</v>
      </c>
      <c r="P41" s="131"/>
      <c r="Q41" s="131">
        <v>2.7654477812699416</v>
      </c>
      <c r="R41" s="131">
        <v>38.643014844332647</v>
      </c>
      <c r="S41" s="131"/>
      <c r="T41" s="131">
        <v>2.6619545700686862</v>
      </c>
      <c r="U41" s="131">
        <v>2.6580681267602353</v>
      </c>
      <c r="V41" s="131">
        <v>3.8138963666936991</v>
      </c>
      <c r="W41" s="131"/>
      <c r="X41" s="131">
        <v>2.8648269107698527</v>
      </c>
      <c r="Y41" s="131">
        <v>2.3825035672771904</v>
      </c>
      <c r="Z41" s="132">
        <v>43.134856991841062</v>
      </c>
      <c r="AA41" s="269"/>
      <c r="AB41" s="132">
        <v>385.95699999999999</v>
      </c>
      <c r="AC41" s="132">
        <v>406.28300000000002</v>
      </c>
      <c r="AD41" s="267">
        <v>-0.37014129324644784</v>
      </c>
    </row>
    <row r="42" spans="2:30">
      <c r="B42" s="152" t="s">
        <v>29</v>
      </c>
      <c r="C42" s="131">
        <v>38.208818126148195</v>
      </c>
      <c r="D42" s="131">
        <v>40.336567902397661</v>
      </c>
      <c r="E42" s="131">
        <v>35.456922134815585</v>
      </c>
      <c r="F42" s="131">
        <v>1.4953601205897595</v>
      </c>
      <c r="G42" s="131">
        <v>3.3842856469923217</v>
      </c>
      <c r="H42" s="131">
        <v>4.8796457675820815</v>
      </c>
      <c r="I42" s="131">
        <v>32.638607565123181</v>
      </c>
      <c r="J42" s="131"/>
      <c r="K42" s="131">
        <v>0.61581027794541265</v>
      </c>
      <c r="L42" s="131">
        <v>2.1277497762494701</v>
      </c>
      <c r="M42" s="131">
        <v>0.63238965565971073</v>
      </c>
      <c r="N42" s="131">
        <v>1.3074096754439684</v>
      </c>
      <c r="O42" s="131">
        <v>1.3239890531582663</v>
      </c>
      <c r="P42" s="131"/>
      <c r="Q42" s="131">
        <v>2.1111703985351724</v>
      </c>
      <c r="R42" s="131">
        <v>36.997572959213876</v>
      </c>
      <c r="S42" s="131"/>
      <c r="T42" s="131">
        <v>2.617645673371332</v>
      </c>
      <c r="U42" s="131">
        <v>1.3516887276838288</v>
      </c>
      <c r="V42" s="131">
        <v>3.909981628903858</v>
      </c>
      <c r="W42" s="131"/>
      <c r="X42" s="131">
        <v>2.2725988035234819</v>
      </c>
      <c r="Y42" s="131">
        <v>2.2560194258091841</v>
      </c>
      <c r="Z42" s="132">
        <v>42.225964482547454</v>
      </c>
      <c r="AA42" s="269"/>
      <c r="AB42" s="132">
        <v>424.58</v>
      </c>
      <c r="AC42" s="132">
        <v>439.21800000000002</v>
      </c>
      <c r="AD42" s="267">
        <v>0.11489776186998313</v>
      </c>
    </row>
    <row r="43" spans="2:30">
      <c r="B43" s="152" t="s">
        <v>30</v>
      </c>
      <c r="C43" s="131">
        <v>37.26928615421032</v>
      </c>
      <c r="D43" s="131">
        <v>39.108640714349896</v>
      </c>
      <c r="E43" s="131">
        <v>34.784009538692857</v>
      </c>
      <c r="F43" s="131">
        <v>1.0566644821774169</v>
      </c>
      <c r="G43" s="131">
        <v>3.2679666934796283</v>
      </c>
      <c r="H43" s="131">
        <v>4.3246311756570455</v>
      </c>
      <c r="I43" s="131">
        <v>32.433966689096039</v>
      </c>
      <c r="J43" s="131"/>
      <c r="K43" s="131">
        <v>0.93618560754534574</v>
      </c>
      <c r="L43" s="131">
        <v>1.8393545601395733</v>
      </c>
      <c r="M43" s="131">
        <v>0.78269007796215651</v>
      </c>
      <c r="N43" s="131">
        <v>1.3998996157782955</v>
      </c>
      <c r="O43" s="131">
        <v>1.2464040861951062</v>
      </c>
      <c r="P43" s="131"/>
      <c r="Q43" s="131">
        <v>1.9928500897227623</v>
      </c>
      <c r="R43" s="131">
        <v>34.797106738777003</v>
      </c>
      <c r="S43" s="131"/>
      <c r="T43" s="131">
        <v>2.2866999673422508</v>
      </c>
      <c r="U43" s="131">
        <v>0.80811490267333264</v>
      </c>
      <c r="V43" s="131">
        <v>3.7742713924694296</v>
      </c>
      <c r="W43" s="131"/>
      <c r="X43" s="131">
        <v>2.0528354159041045</v>
      </c>
      <c r="Y43" s="131">
        <v>2.2063309454872932</v>
      </c>
      <c r="Z43" s="132">
        <v>41.794028234706197</v>
      </c>
      <c r="AA43" s="269"/>
      <c r="AB43" s="132">
        <v>456.24700000000001</v>
      </c>
      <c r="AC43" s="132">
        <v>482.22399999999999</v>
      </c>
      <c r="AD43" s="267">
        <v>0.26103195441838523</v>
      </c>
    </row>
    <row r="44" spans="2:30">
      <c r="B44" s="152" t="s">
        <v>31</v>
      </c>
      <c r="C44" s="131">
        <v>36.070537731939417</v>
      </c>
      <c r="D44" s="131">
        <v>36.996927022652457</v>
      </c>
      <c r="E44" s="131">
        <v>33.162938172946852</v>
      </c>
      <c r="F44" s="131">
        <v>0.92208868628263563</v>
      </c>
      <c r="G44" s="131">
        <v>2.9119001634229686</v>
      </c>
      <c r="H44" s="131">
        <v>3.8339888497056038</v>
      </c>
      <c r="I44" s="131">
        <v>31.667500723283474</v>
      </c>
      <c r="J44" s="131"/>
      <c r="K44" s="131">
        <v>1.1665044520291667</v>
      </c>
      <c r="L44" s="131">
        <v>0.92638929071304033</v>
      </c>
      <c r="M44" s="131">
        <v>4.3006044304044911E-3</v>
      </c>
      <c r="N44" s="131">
        <v>2.0236298665248773</v>
      </c>
      <c r="O44" s="131">
        <v>0.8614260189261147</v>
      </c>
      <c r="P44" s="131"/>
      <c r="Q44" s="131">
        <v>2.0885931383118024</v>
      </c>
      <c r="R44" s="131">
        <v>30.959122491968937</v>
      </c>
      <c r="S44" s="131"/>
      <c r="T44" s="131">
        <v>0.23438294145704477</v>
      </c>
      <c r="U44" s="131">
        <v>-0.63160240521076871</v>
      </c>
      <c r="V44" s="131">
        <v>3.6033200666202725</v>
      </c>
      <c r="W44" s="131"/>
      <c r="X44" s="131">
        <v>1.1637044624635429</v>
      </c>
      <c r="Y44" s="131">
        <v>2.3259083100623048</v>
      </c>
      <c r="Z44" s="132">
        <v>39.275269960669021</v>
      </c>
      <c r="AA44" s="269"/>
      <c r="AB44" s="132">
        <v>511.55599999999998</v>
      </c>
      <c r="AC44" s="132">
        <v>540.71299999999997</v>
      </c>
      <c r="AD44" s="267">
        <v>2.2199949134301704</v>
      </c>
    </row>
    <row r="45" spans="2:30">
      <c r="B45" s="152" t="s">
        <v>32</v>
      </c>
      <c r="C45" s="131">
        <v>35.389172750457924</v>
      </c>
      <c r="D45" s="131">
        <v>34.336070674227223</v>
      </c>
      <c r="E45" s="131">
        <v>30.903497778284155</v>
      </c>
      <c r="F45" s="131">
        <v>0.66555069631291575</v>
      </c>
      <c r="G45" s="131">
        <v>2.7670221996301523</v>
      </c>
      <c r="H45" s="131">
        <v>3.4325728959430681</v>
      </c>
      <c r="I45" s="131">
        <v>31.148017984066744</v>
      </c>
      <c r="J45" s="131"/>
      <c r="K45" s="131">
        <v>0.35995987808124713</v>
      </c>
      <c r="L45" s="131">
        <v>-1.053102076230708</v>
      </c>
      <c r="M45" s="131">
        <v>-1.7186527725436236</v>
      </c>
      <c r="N45" s="131">
        <v>3.6672772368340332</v>
      </c>
      <c r="O45" s="131">
        <v>1.5886645862091626</v>
      </c>
      <c r="P45" s="131"/>
      <c r="Q45" s="131">
        <v>1.0255105743941626</v>
      </c>
      <c r="R45" s="131">
        <v>25.635123955914924</v>
      </c>
      <c r="S45" s="131"/>
      <c r="T45" s="131">
        <v>-1.2197964960868002</v>
      </c>
      <c r="U45" s="131">
        <v>-2.5423090069324545</v>
      </c>
      <c r="V45" s="131">
        <v>3.3245983821351257</v>
      </c>
      <c r="W45" s="131"/>
      <c r="X45" s="131">
        <v>-0.67501599460127437</v>
      </c>
      <c r="Y45" s="131">
        <v>1.4035966560235962</v>
      </c>
      <c r="Z45" s="132">
        <v>34.223012944671829</v>
      </c>
      <c r="AA45" s="269"/>
      <c r="AB45" s="132">
        <v>570.505</v>
      </c>
      <c r="AC45" s="132">
        <v>599.56799999999998</v>
      </c>
      <c r="AD45" s="267">
        <v>3.2692273358776731</v>
      </c>
    </row>
    <row r="46" spans="2:30" ht="15" customHeight="1">
      <c r="B46" s="152" t="s">
        <v>33</v>
      </c>
      <c r="C46" s="131">
        <v>34.616413362246021</v>
      </c>
      <c r="D46" s="131">
        <v>34.516110543259174</v>
      </c>
      <c r="E46" s="131">
        <v>30.420093679648719</v>
      </c>
      <c r="F46" s="131">
        <v>1.4273250352651974</v>
      </c>
      <c r="G46" s="131">
        <v>2.6686918283452585</v>
      </c>
      <c r="H46" s="131">
        <v>4.0960168636104566</v>
      </c>
      <c r="I46" s="131">
        <v>30.766377221389018</v>
      </c>
      <c r="J46" s="131"/>
      <c r="K46" s="131">
        <v>-0.16554133691577166</v>
      </c>
      <c r="L46" s="131">
        <v>-0.10030281898684601</v>
      </c>
      <c r="M46" s="131">
        <v>-1.5276278542520438</v>
      </c>
      <c r="N46" s="131">
        <v>2.3650767873803136</v>
      </c>
      <c r="O46" s="131">
        <v>1.0029902700440418</v>
      </c>
      <c r="P46" s="131"/>
      <c r="Q46" s="131">
        <v>1.2617836983494257</v>
      </c>
      <c r="R46" s="131">
        <v>23.112785524305703</v>
      </c>
      <c r="S46" s="131"/>
      <c r="T46" s="131">
        <v>-0.72838951883304848</v>
      </c>
      <c r="U46" s="131">
        <v>-1.1128836582826249</v>
      </c>
      <c r="V46" s="131">
        <v>3.1480756187728671</v>
      </c>
      <c r="W46" s="131"/>
      <c r="X46" s="131">
        <v>0.35074144480638375</v>
      </c>
      <c r="Y46" s="131">
        <v>1.7128279621426556</v>
      </c>
      <c r="Z46" s="132">
        <v>29.717973946740795</v>
      </c>
      <c r="AA46" s="269"/>
      <c r="AB46" s="132">
        <v>628.09799999999996</v>
      </c>
      <c r="AC46" s="132">
        <v>657.21199999999999</v>
      </c>
      <c r="AD46" s="267">
        <v>1.416482100321474</v>
      </c>
    </row>
    <row r="47" spans="2:30">
      <c r="B47" s="152" t="s">
        <v>34</v>
      </c>
      <c r="C47" s="131">
        <v>33.75447881955354</v>
      </c>
      <c r="D47" s="131">
        <v>34.676131007961196</v>
      </c>
      <c r="E47" s="131">
        <v>30.697596889276351</v>
      </c>
      <c r="F47" s="131">
        <v>1.514058588638955</v>
      </c>
      <c r="G47" s="131">
        <v>2.4644755300458909</v>
      </c>
      <c r="H47" s="131">
        <v>3.9785341186848462</v>
      </c>
      <c r="I47" s="131">
        <v>30.46969153858976</v>
      </c>
      <c r="J47" s="131"/>
      <c r="K47" s="131">
        <v>-0.81999226829133876</v>
      </c>
      <c r="L47" s="131">
        <v>0.92165218840765706</v>
      </c>
      <c r="M47" s="131">
        <v>-0.59240640023129809</v>
      </c>
      <c r="N47" s="131">
        <v>1.1197602052180737</v>
      </c>
      <c r="O47" s="131">
        <v>1.3473460732781142</v>
      </c>
      <c r="P47" s="131"/>
      <c r="Q47" s="131">
        <v>0.69406632034761639</v>
      </c>
      <c r="R47" s="131">
        <v>21.731814167819653</v>
      </c>
      <c r="S47" s="131"/>
      <c r="T47" s="131">
        <v>-0.38869294437486812</v>
      </c>
      <c r="U47" s="131">
        <v>-0.12553233231992897</v>
      </c>
      <c r="V47" s="131">
        <v>2.8723449764202784</v>
      </c>
      <c r="W47" s="131"/>
      <c r="X47" s="131">
        <v>1.2348192172151884</v>
      </c>
      <c r="Y47" s="131">
        <v>1.0072333491551477</v>
      </c>
      <c r="Z47" s="132">
        <v>27.779228308057224</v>
      </c>
      <c r="AA47" s="269"/>
      <c r="AB47" s="132">
        <v>677.91300000000001</v>
      </c>
      <c r="AC47" s="132">
        <v>695.29399999999998</v>
      </c>
      <c r="AD47" s="267">
        <v>-1.0217645762486711</v>
      </c>
    </row>
    <row r="48" spans="2:30">
      <c r="B48" s="152" t="s">
        <v>35</v>
      </c>
      <c r="C48" s="131">
        <v>33.321985219431895</v>
      </c>
      <c r="D48" s="131">
        <v>36.549472873104264</v>
      </c>
      <c r="E48" s="131">
        <v>32.499317011663344</v>
      </c>
      <c r="F48" s="131">
        <v>1.887149311757907</v>
      </c>
      <c r="G48" s="131">
        <v>2.1630065496830233</v>
      </c>
      <c r="H48" s="131">
        <v>4.0501558614409303</v>
      </c>
      <c r="I48" s="131">
        <v>30.366712199222444</v>
      </c>
      <c r="J48" s="131"/>
      <c r="K48" s="131">
        <v>-4.4946360962246912E-2</v>
      </c>
      <c r="L48" s="131">
        <v>3.2274876536723758</v>
      </c>
      <c r="M48" s="131">
        <v>1.340338341914469</v>
      </c>
      <c r="N48" s="131">
        <v>-1.4975307344751498</v>
      </c>
      <c r="O48" s="131">
        <v>-0.11224603159843373</v>
      </c>
      <c r="P48" s="131"/>
      <c r="Q48" s="131">
        <v>1.8422029507956599</v>
      </c>
      <c r="R48" s="131">
        <v>22.916347040294347</v>
      </c>
      <c r="S48" s="131"/>
      <c r="T48" s="131">
        <v>1.8241042345276872</v>
      </c>
      <c r="U48" s="131">
        <v>1.9267976603271337</v>
      </c>
      <c r="V48" s="131">
        <v>2.4569367097474695</v>
      </c>
      <c r="W48" s="131"/>
      <c r="X48" s="131">
        <v>3.2103954327344053</v>
      </c>
      <c r="Y48" s="131">
        <v>1.8251107298576894</v>
      </c>
      <c r="Z48" s="132">
        <v>28.676123428251199</v>
      </c>
      <c r="AA48" s="269"/>
      <c r="AB48" s="132">
        <v>713.77499999999998</v>
      </c>
      <c r="AC48" s="132">
        <v>723.50099999999998</v>
      </c>
      <c r="AD48" s="267">
        <v>-2.3618635752539632</v>
      </c>
    </row>
    <row r="49" spans="2:30">
      <c r="B49" s="152" t="s">
        <v>36</v>
      </c>
      <c r="C49" s="131">
        <v>31.878823987093995</v>
      </c>
      <c r="D49" s="131">
        <v>38.288295640960769</v>
      </c>
      <c r="E49" s="131">
        <v>34.297202521349035</v>
      </c>
      <c r="F49" s="131">
        <v>1.9110073698042063</v>
      </c>
      <c r="G49" s="131">
        <v>2.0800857498075254</v>
      </c>
      <c r="H49" s="131">
        <v>3.9910931196117319</v>
      </c>
      <c r="I49" s="131">
        <v>29.2175058014424</v>
      </c>
      <c r="J49" s="131"/>
      <c r="K49" s="131">
        <v>2.8538909059743234</v>
      </c>
      <c r="L49" s="131">
        <v>6.409471653866766</v>
      </c>
      <c r="M49" s="131">
        <v>4.4984642840625604</v>
      </c>
      <c r="N49" s="131">
        <v>-4.5007766995573766</v>
      </c>
      <c r="O49" s="131">
        <v>-2.8562033214691405</v>
      </c>
      <c r="P49" s="131"/>
      <c r="Q49" s="131">
        <v>4.7648982757785294</v>
      </c>
      <c r="R49" s="131">
        <v>26.754904403229141</v>
      </c>
      <c r="S49" s="131"/>
      <c r="T49" s="131">
        <v>4.9242207839904673</v>
      </c>
      <c r="U49" s="131">
        <v>4.9176916108286335</v>
      </c>
      <c r="V49" s="131">
        <v>2.5020335653910291</v>
      </c>
      <c r="W49" s="131"/>
      <c r="X49" s="131">
        <v>6.3327538692152201</v>
      </c>
      <c r="Y49" s="131">
        <v>4.6881804911269835</v>
      </c>
      <c r="Z49" s="132">
        <v>33.821933124943889</v>
      </c>
      <c r="AA49" s="269"/>
      <c r="AB49" s="132">
        <v>735.16200000000003</v>
      </c>
      <c r="AC49" s="132">
        <v>754.62800000000004</v>
      </c>
      <c r="AD49" s="267">
        <v>-2.3444013260748875</v>
      </c>
    </row>
    <row r="50" spans="2:30">
      <c r="B50" s="152" t="s">
        <v>37</v>
      </c>
      <c r="C50" s="131">
        <v>31.111059714207517</v>
      </c>
      <c r="D50" s="131">
        <v>37.735606618379279</v>
      </c>
      <c r="E50" s="131">
        <v>34.199628143402506</v>
      </c>
      <c r="F50" s="131">
        <v>1.5343260645262429</v>
      </c>
      <c r="G50" s="131">
        <v>2.0016524104505327</v>
      </c>
      <c r="H50" s="131">
        <v>3.5359784749767753</v>
      </c>
      <c r="I50" s="131">
        <v>28.49855510454773</v>
      </c>
      <c r="J50" s="131"/>
      <c r="K50" s="131">
        <v>3.831372803704765</v>
      </c>
      <c r="L50" s="131">
        <v>6.6245469041717593</v>
      </c>
      <c r="M50" s="131">
        <v>5.0902208396455162</v>
      </c>
      <c r="N50" s="131">
        <v>-4.5031397083482707</v>
      </c>
      <c r="O50" s="131">
        <v>-3.2442916724075199</v>
      </c>
      <c r="P50" s="131"/>
      <c r="Q50" s="131">
        <v>5.3656988682310063</v>
      </c>
      <c r="R50" s="131">
        <v>31.316365496335557</v>
      </c>
      <c r="S50" s="131"/>
      <c r="T50" s="131">
        <v>6.375785890779011</v>
      </c>
      <c r="U50" s="131">
        <v>5.9245210772277028</v>
      </c>
      <c r="V50" s="131">
        <v>2.5889905262657451</v>
      </c>
      <c r="W50" s="131"/>
      <c r="X50" s="131">
        <v>6.6149099847479702</v>
      </c>
      <c r="Y50" s="131">
        <v>5.3560619488072172</v>
      </c>
      <c r="Z50" s="132">
        <v>38.382565142362992</v>
      </c>
      <c r="AA50" s="269"/>
      <c r="AB50" s="132">
        <v>778.25699999999995</v>
      </c>
      <c r="AC50" s="132">
        <v>797.66600000000005</v>
      </c>
      <c r="AD50" s="267">
        <v>-1.5799355414515475</v>
      </c>
    </row>
    <row r="51" spans="2:30">
      <c r="B51" s="152" t="s">
        <v>38</v>
      </c>
      <c r="C51" s="131">
        <v>32.088983939382423</v>
      </c>
      <c r="D51" s="131">
        <v>37.460590356762275</v>
      </c>
      <c r="E51" s="131">
        <v>34.036687909961458</v>
      </c>
      <c r="F51" s="131">
        <v>1.5041577096973169</v>
      </c>
      <c r="G51" s="131">
        <v>1.919744737103497</v>
      </c>
      <c r="H51" s="131">
        <v>3.4239024468008141</v>
      </c>
      <c r="I51" s="131">
        <v>29.550947732175072</v>
      </c>
      <c r="J51" s="131"/>
      <c r="K51" s="131">
        <v>3.0435346271794894</v>
      </c>
      <c r="L51" s="131">
        <v>5.3716064173798523</v>
      </c>
      <c r="M51" s="131">
        <v>3.8674487076825352</v>
      </c>
      <c r="N51" s="131">
        <v>-2.9939679180058691</v>
      </c>
      <c r="O51" s="131">
        <v>-2.1700538375028229</v>
      </c>
      <c r="P51" s="131"/>
      <c r="Q51" s="131">
        <v>4.5476923368768043</v>
      </c>
      <c r="R51" s="131">
        <v>34.733908319250133</v>
      </c>
      <c r="S51" s="131"/>
      <c r="T51" s="131">
        <v>4.785688796563468</v>
      </c>
      <c r="U51" s="131">
        <v>4.5057285771570612</v>
      </c>
      <c r="V51" s="131">
        <v>2.7938386678651534</v>
      </c>
      <c r="W51" s="131"/>
      <c r="X51" s="131">
        <v>5.6046000296760292</v>
      </c>
      <c r="Y51" s="131">
        <v>4.7806859491729838</v>
      </c>
      <c r="Z51" s="132">
        <v>41.685132432342947</v>
      </c>
      <c r="AA51" s="269"/>
      <c r="AB51" s="132">
        <v>815.47299999999996</v>
      </c>
      <c r="AC51" s="132">
        <v>834.91899999999998</v>
      </c>
      <c r="AD51" s="267">
        <v>-1.0158539444254728</v>
      </c>
    </row>
    <row r="52" spans="2:30">
      <c r="B52" s="152" t="s">
        <v>39</v>
      </c>
      <c r="C52" s="131">
        <v>33.055670295019404</v>
      </c>
      <c r="D52" s="131">
        <v>37.164183446101219</v>
      </c>
      <c r="E52" s="131">
        <v>33.878536480362101</v>
      </c>
      <c r="F52" s="131">
        <v>1.4621233717500453</v>
      </c>
      <c r="G52" s="131">
        <v>1.8235235939890744</v>
      </c>
      <c r="H52" s="131">
        <v>3.2856469657391196</v>
      </c>
      <c r="I52" s="131">
        <v>30.317359660707329</v>
      </c>
      <c r="J52" s="131"/>
      <c r="K52" s="131">
        <v>1.2888934593361816</v>
      </c>
      <c r="L52" s="131">
        <v>4.1085131510818158</v>
      </c>
      <c r="M52" s="131">
        <v>2.6463897793317703</v>
      </c>
      <c r="N52" s="131">
        <v>-1.505873044500166</v>
      </c>
      <c r="O52" s="131">
        <v>-0.14837672450457687</v>
      </c>
      <c r="P52" s="131"/>
      <c r="Q52" s="131">
        <v>2.7510168310862273</v>
      </c>
      <c r="R52" s="131">
        <v>36.238120792985939</v>
      </c>
      <c r="S52" s="131"/>
      <c r="T52" s="131">
        <v>4.1117711054355484</v>
      </c>
      <c r="U52" s="131">
        <v>3.6696201574290086</v>
      </c>
      <c r="V52" s="131">
        <v>3.0399041230575903</v>
      </c>
      <c r="W52" s="131"/>
      <c r="X52" s="131">
        <v>4.3212110281754876</v>
      </c>
      <c r="Y52" s="131">
        <v>2.9637147081798991</v>
      </c>
      <c r="Z52" s="132">
        <v>43.907334469738842</v>
      </c>
      <c r="AA52" s="269"/>
      <c r="AB52" s="132">
        <v>859.43499999999995</v>
      </c>
      <c r="AC52" s="132">
        <v>888.84299999999996</v>
      </c>
      <c r="AD52" s="267">
        <v>-2.3086510622209886</v>
      </c>
    </row>
    <row r="53" spans="2:30">
      <c r="B53" s="152" t="s">
        <v>40</v>
      </c>
      <c r="C53" s="131">
        <v>32.339763045386462</v>
      </c>
      <c r="D53" s="131">
        <v>35.364690006943569</v>
      </c>
      <c r="E53" s="131">
        <v>32.788147028896582</v>
      </c>
      <c r="F53" s="131">
        <v>0.83388285026791664</v>
      </c>
      <c r="G53" s="131">
        <v>1.7426601277790634</v>
      </c>
      <c r="H53" s="131">
        <v>2.5765429780469806</v>
      </c>
      <c r="I53" s="131">
        <v>29.902418893483961</v>
      </c>
      <c r="J53" s="131"/>
      <c r="K53" s="131">
        <v>1.7929762744570028</v>
      </c>
      <c r="L53" s="131">
        <v>3.0249269615571053</v>
      </c>
      <c r="M53" s="131">
        <v>2.1910441112891883</v>
      </c>
      <c r="N53" s="131">
        <v>-0.42873238452502083</v>
      </c>
      <c r="O53" s="131">
        <v>-3.0664547692834668E-2</v>
      </c>
      <c r="P53" s="131"/>
      <c r="Q53" s="131">
        <v>2.6268591247249189</v>
      </c>
      <c r="R53" s="270">
        <v>36.905588697317803</v>
      </c>
      <c r="S53" s="131"/>
      <c r="T53" s="131">
        <v>2.7408521806724342</v>
      </c>
      <c r="U53" s="131">
        <v>2.4696601146779975</v>
      </c>
      <c r="V53" s="131">
        <v>3.0094240334688567</v>
      </c>
      <c r="W53" s="131"/>
      <c r="X53" s="131">
        <v>3.2335614374489605</v>
      </c>
      <c r="Y53" s="131">
        <v>2.8354936006167746</v>
      </c>
      <c r="Z53" s="132">
        <v>43.836931031621603</v>
      </c>
      <c r="AA53" s="269"/>
      <c r="AB53" s="132">
        <v>915.95600000000002</v>
      </c>
      <c r="AC53" s="132">
        <v>940.23699999999997</v>
      </c>
      <c r="AD53" s="267">
        <v>0.1273247512240232</v>
      </c>
    </row>
    <row r="54" spans="2:30">
      <c r="B54" s="152" t="s">
        <v>41</v>
      </c>
      <c r="C54" s="131">
        <v>33.827551461062328</v>
      </c>
      <c r="D54" s="131">
        <v>34.759034762164049</v>
      </c>
      <c r="E54" s="131">
        <v>32.135548031367932</v>
      </c>
      <c r="F54" s="131">
        <v>0.67310881769421893</v>
      </c>
      <c r="G54" s="131">
        <v>1.9503779131018917</v>
      </c>
      <c r="H54" s="131">
        <v>2.6234867307961105</v>
      </c>
      <c r="I54" s="131">
        <v>31.358755630102035</v>
      </c>
      <c r="J54" s="131"/>
      <c r="K54" s="131">
        <v>1.547748714931549</v>
      </c>
      <c r="L54" s="131">
        <v>0.93148330110171629</v>
      </c>
      <c r="M54" s="131">
        <v>0.25837448340749736</v>
      </c>
      <c r="N54" s="131">
        <v>1.6654045224400897</v>
      </c>
      <c r="O54" s="131">
        <v>0.3760302909160384</v>
      </c>
      <c r="P54" s="131"/>
      <c r="Q54" s="131">
        <v>2.220857532625768</v>
      </c>
      <c r="R54" s="131">
        <v>36.728632150355914</v>
      </c>
      <c r="S54" s="131"/>
      <c r="T54" s="131">
        <v>0.36956834667451072</v>
      </c>
      <c r="U54" s="131">
        <v>0.1241282338534202</v>
      </c>
      <c r="V54" s="131">
        <v>3.0563709076798866</v>
      </c>
      <c r="W54" s="131"/>
      <c r="X54" s="131">
        <v>1.0783509929215613</v>
      </c>
      <c r="Y54" s="131">
        <v>2.3677252244456128</v>
      </c>
      <c r="Z54" s="132">
        <v>42.013964947855712</v>
      </c>
      <c r="AA54" s="269"/>
      <c r="AB54" s="132">
        <v>958.68600000000004</v>
      </c>
      <c r="AC54" s="132">
        <v>976.35</v>
      </c>
      <c r="AD54" s="267">
        <v>2.5278185625584939</v>
      </c>
    </row>
    <row r="55" spans="2:30">
      <c r="B55" s="152" t="s">
        <v>42</v>
      </c>
      <c r="C55" s="131">
        <v>34.383984783186378</v>
      </c>
      <c r="D55" s="131">
        <v>34.259409109708507</v>
      </c>
      <c r="E55" s="131">
        <v>31.609953266639895</v>
      </c>
      <c r="F55" s="131">
        <v>0.77542612472752181</v>
      </c>
      <c r="G55" s="131">
        <v>1.8740297183410957</v>
      </c>
      <c r="H55" s="131">
        <v>2.6494558430686177</v>
      </c>
      <c r="I55" s="131">
        <v>31.999264733795673</v>
      </c>
      <c r="J55" s="131"/>
      <c r="K55" s="131">
        <v>0.58352302289147773</v>
      </c>
      <c r="L55" s="131">
        <v>-0.1245756734778691</v>
      </c>
      <c r="M55" s="131">
        <v>-0.90000179820539095</v>
      </c>
      <c r="N55" s="131">
        <v>2.5376674079268891</v>
      </c>
      <c r="O55" s="131">
        <v>1.0541425868300203</v>
      </c>
      <c r="P55" s="131"/>
      <c r="Q55" s="131">
        <v>1.3589491476189997</v>
      </c>
      <c r="R55" s="131">
        <v>35.014170072181258</v>
      </c>
      <c r="S55" s="131"/>
      <c r="T55" s="131">
        <v>-0.45404686123249</v>
      </c>
      <c r="U55" s="131">
        <v>-0.61338783893674109</v>
      </c>
      <c r="V55" s="131">
        <v>2.8813244382106653</v>
      </c>
      <c r="W55" s="131"/>
      <c r="X55" s="131">
        <v>-4.3156929384474296E-2</v>
      </c>
      <c r="Y55" s="131">
        <v>1.4403678917123943</v>
      </c>
      <c r="Z55" s="132">
        <v>40.359221496946049</v>
      </c>
      <c r="AA55" s="269"/>
      <c r="AB55" s="132">
        <v>1000.998</v>
      </c>
      <c r="AC55" s="132">
        <v>1021.872</v>
      </c>
      <c r="AD55" s="267">
        <v>1.9559222171703396</v>
      </c>
    </row>
    <row r="56" spans="2:30">
      <c r="B56" s="152" t="s">
        <v>43</v>
      </c>
      <c r="C56" s="131">
        <v>35.154974905176047</v>
      </c>
      <c r="D56" s="131">
        <v>34.089690050189652</v>
      </c>
      <c r="E56" s="131">
        <v>31.348894678364815</v>
      </c>
      <c r="F56" s="131">
        <v>0.88033025554576461</v>
      </c>
      <c r="G56" s="131">
        <v>1.8604651162790697</v>
      </c>
      <c r="H56" s="131">
        <v>2.7407953718248343</v>
      </c>
      <c r="I56" s="131">
        <v>32.884084900961646</v>
      </c>
      <c r="J56" s="131"/>
      <c r="K56" s="131">
        <v>-0.47730465754381141</v>
      </c>
      <c r="L56" s="131">
        <v>-1.0652848549863991</v>
      </c>
      <c r="M56" s="131">
        <v>-1.9456151105321635</v>
      </c>
      <c r="N56" s="131">
        <v>3.0973909045630439</v>
      </c>
      <c r="O56" s="131">
        <v>1.6290804515746913</v>
      </c>
      <c r="P56" s="131"/>
      <c r="Q56" s="131">
        <v>0.40302559800195309</v>
      </c>
      <c r="R56" s="131">
        <v>32.472361771672723</v>
      </c>
      <c r="S56" s="131"/>
      <c r="T56" s="131">
        <v>-0.87515803992184227</v>
      </c>
      <c r="U56" s="131">
        <v>-0.77133060036013956</v>
      </c>
      <c r="V56" s="131">
        <v>2.4134132791847054</v>
      </c>
      <c r="W56" s="131"/>
      <c r="X56" s="131">
        <v>-0.98205049614957296</v>
      </c>
      <c r="Y56" s="131">
        <v>0.48625995683877965</v>
      </c>
      <c r="Z56" s="132">
        <v>38.060131795716643</v>
      </c>
      <c r="AA56" s="269"/>
      <c r="AB56" s="132">
        <v>1044.04</v>
      </c>
      <c r="AC56" s="132">
        <v>1075.684</v>
      </c>
      <c r="AD56" s="267">
        <v>2.1542520191085686</v>
      </c>
    </row>
    <row r="57" spans="2:30">
      <c r="B57" s="152" t="s">
        <v>44</v>
      </c>
      <c r="C57" s="131">
        <v>35.897764985809289</v>
      </c>
      <c r="D57" s="131">
        <v>34.41479474898189</v>
      </c>
      <c r="E57" s="131">
        <v>31.75952070168923</v>
      </c>
      <c r="F57" s="131">
        <v>0.8371518087467209</v>
      </c>
      <c r="G57" s="131">
        <v>1.818122238545939</v>
      </c>
      <c r="H57" s="131">
        <v>2.6552740472926599</v>
      </c>
      <c r="I57" s="131">
        <v>33.458036821207962</v>
      </c>
      <c r="J57" s="131"/>
      <c r="K57" s="131">
        <v>-1.1666150836741771</v>
      </c>
      <c r="L57" s="131">
        <v>-1.4829702368273978</v>
      </c>
      <c r="M57" s="131">
        <v>-2.3201220455741187</v>
      </c>
      <c r="N57" s="131">
        <v>3.3430547439209319</v>
      </c>
      <c r="O57" s="131">
        <v>2.1895477820209912</v>
      </c>
      <c r="P57" s="131"/>
      <c r="Q57" s="131">
        <v>-0.32946327492745597</v>
      </c>
      <c r="R57" s="131">
        <v>28.38861658605148</v>
      </c>
      <c r="S57" s="131"/>
      <c r="T57" s="131">
        <v>-3.2376484381115707</v>
      </c>
      <c r="U57" s="131">
        <v>-3.3243037085178853</v>
      </c>
      <c r="V57" s="131">
        <v>2.3837481317232929</v>
      </c>
      <c r="W57" s="131"/>
      <c r="X57" s="131">
        <v>-1.469407594715485</v>
      </c>
      <c r="Y57" s="131">
        <v>-0.31590063281554315</v>
      </c>
      <c r="Z57" s="132">
        <v>35.178489831659391</v>
      </c>
      <c r="AA57" s="269"/>
      <c r="AB57" s="132">
        <v>1098.606</v>
      </c>
      <c r="AC57" s="132">
        <v>1115.588</v>
      </c>
      <c r="AD57" s="267">
        <v>1.4453131161564556</v>
      </c>
    </row>
    <row r="58" spans="2:30">
      <c r="B58" s="152" t="s">
        <v>45</v>
      </c>
      <c r="C58" s="131">
        <v>35.124727868863978</v>
      </c>
      <c r="D58" s="131">
        <v>35.493192109207392</v>
      </c>
      <c r="E58" s="131">
        <v>32.216636590941434</v>
      </c>
      <c r="F58" s="131">
        <v>1.4426684050260139</v>
      </c>
      <c r="G58" s="131">
        <v>1.8338871132399372</v>
      </c>
      <c r="H58" s="131">
        <v>3.2765555182659516</v>
      </c>
      <c r="I58" s="131">
        <v>32.77680063396231</v>
      </c>
      <c r="J58" s="131"/>
      <c r="K58" s="131">
        <v>-0.42126533854346127</v>
      </c>
      <c r="L58" s="131">
        <v>0.36846424034340797</v>
      </c>
      <c r="M58" s="131">
        <v>-1.0742041646826059</v>
      </c>
      <c r="N58" s="131">
        <v>1.204405405547873</v>
      </c>
      <c r="O58" s="131">
        <v>0.55146657940872834</v>
      </c>
      <c r="P58" s="131"/>
      <c r="Q58" s="131">
        <v>1.0214030664825524</v>
      </c>
      <c r="R58" s="131">
        <v>27.7277174192884</v>
      </c>
      <c r="S58" s="131"/>
      <c r="T58" s="131">
        <v>0.24344644968802656</v>
      </c>
      <c r="U58" s="131">
        <v>0.35265032444884109</v>
      </c>
      <c r="V58" s="131">
        <v>1.9565328165111338</v>
      </c>
      <c r="W58" s="131"/>
      <c r="X58" s="131">
        <v>0.37189058878723075</v>
      </c>
      <c r="Y58" s="131">
        <v>1.0248294149263755</v>
      </c>
      <c r="Z58" s="132">
        <v>33.756297013454123</v>
      </c>
      <c r="AA58" s="269"/>
      <c r="AB58" s="132">
        <v>1138.2380000000001</v>
      </c>
      <c r="AC58" s="132">
        <v>1165.26</v>
      </c>
      <c r="AD58" s="267">
        <v>0.72775240581570699</v>
      </c>
    </row>
    <row r="59" spans="2:30">
      <c r="B59" s="152" t="s">
        <v>46</v>
      </c>
      <c r="C59" s="131">
        <v>33.880935898517194</v>
      </c>
      <c r="D59" s="131">
        <v>36.543682250779327</v>
      </c>
      <c r="E59" s="131">
        <v>32.903084116129712</v>
      </c>
      <c r="F59" s="131">
        <v>1.7334113833304248</v>
      </c>
      <c r="G59" s="131">
        <v>1.9071867513191814</v>
      </c>
      <c r="H59" s="131">
        <v>3.6405981346496064</v>
      </c>
      <c r="I59" s="131">
        <v>31.631208753401818</v>
      </c>
      <c r="J59" s="131"/>
      <c r="K59" s="131">
        <v>0.99846553191103515</v>
      </c>
      <c r="L59" s="131">
        <v>2.6627463522621282</v>
      </c>
      <c r="M59" s="131">
        <v>0.9293349689317032</v>
      </c>
      <c r="N59" s="131">
        <v>-1.234965841992179</v>
      </c>
      <c r="O59" s="131">
        <v>-1.3040964049715107</v>
      </c>
      <c r="P59" s="131"/>
      <c r="Q59" s="131">
        <v>2.7318769152414597</v>
      </c>
      <c r="R59" s="131">
        <v>28.965401714016672</v>
      </c>
      <c r="S59" s="131"/>
      <c r="T59" s="131">
        <v>1.8163325464312585</v>
      </c>
      <c r="U59" s="131">
        <v>2.0488124236444727</v>
      </c>
      <c r="V59" s="131">
        <v>1.7466052844078988</v>
      </c>
      <c r="W59" s="131"/>
      <c r="X59" s="131">
        <v>2.4048807413302296</v>
      </c>
      <c r="Y59" s="131">
        <v>2.4740113043095615</v>
      </c>
      <c r="Z59" s="132">
        <v>33.925193921118847</v>
      </c>
      <c r="AA59" s="269"/>
      <c r="AB59" s="132">
        <v>1197.5229999999999</v>
      </c>
      <c r="AC59" s="132">
        <v>1229.7429999999999</v>
      </c>
      <c r="AD59" s="267">
        <v>-0.15283983636761889</v>
      </c>
    </row>
    <row r="60" spans="2:30">
      <c r="B60" s="152" t="s">
        <v>47</v>
      </c>
      <c r="C60" s="131">
        <v>34.674003942652895</v>
      </c>
      <c r="D60" s="131">
        <v>37.732879733278111</v>
      </c>
      <c r="E60" s="131">
        <v>34.039211532654932</v>
      </c>
      <c r="F60" s="131">
        <v>1.8845374970951785</v>
      </c>
      <c r="G60" s="131">
        <v>1.8091307035279947</v>
      </c>
      <c r="H60" s="131">
        <v>3.6936682006231729</v>
      </c>
      <c r="I60" s="131">
        <v>32.433378809268234</v>
      </c>
      <c r="J60" s="131"/>
      <c r="K60" s="131">
        <v>1.5182239751414266</v>
      </c>
      <c r="L60" s="131">
        <v>3.0588757906252124</v>
      </c>
      <c r="M60" s="131">
        <v>1.1743382935300339</v>
      </c>
      <c r="N60" s="131">
        <v>-1.610021989695986</v>
      </c>
      <c r="O60" s="131">
        <v>-1.9539076713073782</v>
      </c>
      <c r="P60" s="131"/>
      <c r="Q60" s="131">
        <v>3.4027614722366049</v>
      </c>
      <c r="R60" s="131">
        <v>30.180115857682615</v>
      </c>
      <c r="S60" s="131"/>
      <c r="T60" s="131">
        <v>3.113573380927614</v>
      </c>
      <c r="U60" s="131">
        <v>3.0369019031915889</v>
      </c>
      <c r="V60" s="131">
        <v>1.757594823647697</v>
      </c>
      <c r="W60" s="131"/>
      <c r="X60" s="131">
        <v>2.8775516979175397</v>
      </c>
      <c r="Y60" s="131">
        <v>3.2214373795289317</v>
      </c>
      <c r="Z60" s="132">
        <v>35.577778866811371</v>
      </c>
      <c r="AA60" s="269"/>
      <c r="AB60" s="132">
        <v>1265.1379999999999</v>
      </c>
      <c r="AC60" s="132">
        <v>1295.5550000000001</v>
      </c>
      <c r="AD60" s="267">
        <v>0.74890729776983278</v>
      </c>
    </row>
    <row r="61" spans="2:30">
      <c r="B61" s="152" t="s">
        <v>48</v>
      </c>
      <c r="C61" s="131">
        <v>35.52031197061995</v>
      </c>
      <c r="D61" s="131">
        <v>39.000930388386216</v>
      </c>
      <c r="E61" s="131">
        <v>34.977547683348007</v>
      </c>
      <c r="F61" s="131">
        <v>2.1770182750010756</v>
      </c>
      <c r="G61" s="131">
        <v>1.8463644300371327</v>
      </c>
      <c r="H61" s="131">
        <v>4.0233827050382081</v>
      </c>
      <c r="I61" s="131">
        <v>33.272816586719671</v>
      </c>
      <c r="J61" s="131"/>
      <c r="K61" s="131">
        <v>1.9687661460456714</v>
      </c>
      <c r="L61" s="131">
        <v>3.4806184177662689</v>
      </c>
      <c r="M61" s="131">
        <v>1.3036001427651929</v>
      </c>
      <c r="N61" s="131">
        <v>-1.9840739843637407</v>
      </c>
      <c r="O61" s="131">
        <v>-2.6492399876442181</v>
      </c>
      <c r="P61" s="131"/>
      <c r="Q61" s="131">
        <v>4.1457844210467467</v>
      </c>
      <c r="R61" s="131">
        <v>32.717238064253287</v>
      </c>
      <c r="S61" s="131"/>
      <c r="T61" s="131">
        <v>3.1021246509157119</v>
      </c>
      <c r="U61" s="131">
        <v>3.0951071229418083</v>
      </c>
      <c r="V61" s="131">
        <v>1.8691525316298097</v>
      </c>
      <c r="W61" s="131"/>
      <c r="X61" s="131">
        <v>3.2362877126103475</v>
      </c>
      <c r="Y61" s="131">
        <v>3.9014537158908249</v>
      </c>
      <c r="Z61" s="132">
        <v>38.119061039665638</v>
      </c>
      <c r="AA61" s="269"/>
      <c r="AB61" s="132">
        <v>1325.2529999999999</v>
      </c>
      <c r="AC61" s="132">
        <v>1364.7239999999999</v>
      </c>
      <c r="AD61" s="267">
        <v>1.0307690874530238</v>
      </c>
    </row>
    <row r="62" spans="2:30">
      <c r="B62" s="152" t="s">
        <v>49</v>
      </c>
      <c r="C62" s="131">
        <v>35.789416220370398</v>
      </c>
      <c r="D62" s="131">
        <v>38.727527440662797</v>
      </c>
      <c r="E62" s="131">
        <v>34.784664707075095</v>
      </c>
      <c r="F62" s="131">
        <v>2.1085460596186594</v>
      </c>
      <c r="G62" s="131">
        <v>1.8343166739690522</v>
      </c>
      <c r="H62" s="131">
        <v>3.9428627335877113</v>
      </c>
      <c r="I62" s="131">
        <v>33.415077511630642</v>
      </c>
      <c r="J62" s="131"/>
      <c r="K62" s="131">
        <v>1.3928346525610054</v>
      </c>
      <c r="L62" s="131">
        <v>2.9381112202924076</v>
      </c>
      <c r="M62" s="131">
        <v>0.82956516067374786</v>
      </c>
      <c r="N62" s="131">
        <v>-1.4409095227359416</v>
      </c>
      <c r="O62" s="131">
        <v>-2.0041790146231984</v>
      </c>
      <c r="P62" s="131"/>
      <c r="Q62" s="131">
        <v>3.5013807121796643</v>
      </c>
      <c r="R62" s="131">
        <v>33.703831043635809</v>
      </c>
      <c r="S62" s="131"/>
      <c r="T62" s="131">
        <v>3.0514045393896341</v>
      </c>
      <c r="U62" s="131">
        <v>2.9205996747248131</v>
      </c>
      <c r="V62" s="131">
        <v>1.8774220169046678</v>
      </c>
      <c r="W62" s="131"/>
      <c r="X62" s="131">
        <v>2.9878808761160949</v>
      </c>
      <c r="Y62" s="131">
        <v>3.551150368003352</v>
      </c>
      <c r="Z62" s="132">
        <v>39.249399857355343</v>
      </c>
      <c r="AA62" s="269"/>
      <c r="AB62" s="132">
        <v>1410.498</v>
      </c>
      <c r="AC62" s="132">
        <v>1445.5329999999999</v>
      </c>
      <c r="AD62" s="267">
        <v>0.71423134879330519</v>
      </c>
    </row>
    <row r="63" spans="2:30">
      <c r="B63" s="152" t="s">
        <v>50</v>
      </c>
      <c r="C63" s="131">
        <v>35.961645581300736</v>
      </c>
      <c r="D63" s="131">
        <v>38.511893816777906</v>
      </c>
      <c r="E63" s="131">
        <v>34.593471046603334</v>
      </c>
      <c r="F63" s="131">
        <v>2.0866463390402905</v>
      </c>
      <c r="G63" s="131">
        <v>1.8317764311342724</v>
      </c>
      <c r="H63" s="131">
        <v>3.9184227701745629</v>
      </c>
      <c r="I63" s="131">
        <v>33.690986401774389</v>
      </c>
      <c r="J63" s="131"/>
      <c r="K63" s="131">
        <v>0.93771290182721834</v>
      </c>
      <c r="L63" s="131">
        <v>2.5502482354771634</v>
      </c>
      <c r="M63" s="131">
        <v>0.46360189643687283</v>
      </c>
      <c r="N63" s="131">
        <v>-0.90403380124592592</v>
      </c>
      <c r="O63" s="131">
        <v>-1.3781448066362711</v>
      </c>
      <c r="P63" s="131"/>
      <c r="Q63" s="131">
        <v>3.0243592408675095</v>
      </c>
      <c r="R63" s="131">
        <v>34.465099807927501</v>
      </c>
      <c r="S63" s="131"/>
      <c r="T63" s="131">
        <v>2.5218919375838142</v>
      </c>
      <c r="U63" s="131">
        <v>2.3719605382712357</v>
      </c>
      <c r="V63" s="131">
        <v>1.9371864221154875</v>
      </c>
      <c r="W63" s="131"/>
      <c r="X63" s="131">
        <v>2.5707913966588061</v>
      </c>
      <c r="Y63" s="131">
        <v>3.0449024020491517</v>
      </c>
      <c r="Z63" s="132">
        <v>40.100317981193243</v>
      </c>
      <c r="AA63" s="269"/>
      <c r="AB63" s="132">
        <v>1484.6790000000001</v>
      </c>
      <c r="AC63" s="132">
        <v>1519.2180000000001</v>
      </c>
      <c r="AD63" s="267">
        <v>0.66252947126336892</v>
      </c>
    </row>
    <row r="64" spans="2:30">
      <c r="B64" s="152" t="s">
        <v>51</v>
      </c>
      <c r="C64" s="131">
        <v>36.289407561666984</v>
      </c>
      <c r="D64" s="131">
        <v>39.048693508691265</v>
      </c>
      <c r="E64" s="131">
        <v>35.044992137483916</v>
      </c>
      <c r="F64" s="131">
        <v>2.1852771971579035</v>
      </c>
      <c r="G64" s="131">
        <v>1.8184241740494469</v>
      </c>
      <c r="H64" s="131">
        <v>4.0037013712073497</v>
      </c>
      <c r="I64" s="131">
        <v>33.869800339743115</v>
      </c>
      <c r="J64" s="131"/>
      <c r="K64" s="131">
        <v>1.6182681039748514</v>
      </c>
      <c r="L64" s="131">
        <v>2.7592859470242854</v>
      </c>
      <c r="M64" s="131">
        <v>0.57400874986638228</v>
      </c>
      <c r="N64" s="131">
        <v>-1.1923206206558148</v>
      </c>
      <c r="O64" s="131">
        <v>-2.2365799747642843</v>
      </c>
      <c r="P64" s="131"/>
      <c r="Q64" s="131">
        <v>3.803545301132754</v>
      </c>
      <c r="R64" s="131">
        <v>35.364956577647092</v>
      </c>
      <c r="S64" s="131"/>
      <c r="T64" s="131">
        <v>2.1419399873014888</v>
      </c>
      <c r="U64" s="131">
        <v>1.8027120206988303</v>
      </c>
      <c r="V64" s="131">
        <v>2.0221670150385913</v>
      </c>
      <c r="W64" s="131"/>
      <c r="X64" s="131">
        <v>2.8926460682912003</v>
      </c>
      <c r="Y64" s="131">
        <v>3.9369054223996685</v>
      </c>
      <c r="Z64" s="132">
        <v>41.095008300395754</v>
      </c>
      <c r="AA64" s="269"/>
      <c r="AB64" s="132">
        <v>1552.9380000000001</v>
      </c>
      <c r="AC64" s="132">
        <v>1575.5709999999999</v>
      </c>
      <c r="AD64" s="267">
        <v>1.8235069197115905</v>
      </c>
    </row>
    <row r="65" spans="1:68">
      <c r="B65" s="152" t="s">
        <v>52</v>
      </c>
      <c r="C65" s="131">
        <v>35.225915237366344</v>
      </c>
      <c r="D65" s="131">
        <v>42.519090003026641</v>
      </c>
      <c r="E65" s="131">
        <v>37.082640129907766</v>
      </c>
      <c r="F65" s="131">
        <v>3.4398954877356807</v>
      </c>
      <c r="G65" s="131">
        <v>1.9965543853831913</v>
      </c>
      <c r="H65" s="131">
        <v>5.4364498731188728</v>
      </c>
      <c r="I65" s="131">
        <v>32.548398933028999</v>
      </c>
      <c r="J65" s="131"/>
      <c r="K65" s="131">
        <v>3.7064428316657807</v>
      </c>
      <c r="L65" s="131">
        <v>7.293174765660293</v>
      </c>
      <c r="M65" s="131">
        <v>3.8532792779246114</v>
      </c>
      <c r="N65" s="131">
        <v>-5.6072526267831311</v>
      </c>
      <c r="O65" s="131">
        <v>-5.4604161805242999</v>
      </c>
      <c r="P65" s="131"/>
      <c r="Q65" s="131">
        <v>7.1463383194014618</v>
      </c>
      <c r="R65" s="131">
        <v>50.143224399250499</v>
      </c>
      <c r="S65" s="131"/>
      <c r="T65" s="131">
        <v>10.527631425907398</v>
      </c>
      <c r="U65" s="131">
        <v>11.181154377286447</v>
      </c>
      <c r="V65" s="131">
        <v>2.0362027296310647</v>
      </c>
      <c r="W65" s="131"/>
      <c r="X65" s="131">
        <v>6.905109367098043</v>
      </c>
      <c r="Y65" s="131">
        <v>6.7582729208392118</v>
      </c>
      <c r="Z65" s="132">
        <v>52.823289835822443</v>
      </c>
      <c r="AA65" s="269"/>
      <c r="AB65" s="132">
        <v>1556.181</v>
      </c>
      <c r="AC65" s="132">
        <v>1532.211</v>
      </c>
      <c r="AD65" s="267">
        <v>-1.0230756604022986</v>
      </c>
    </row>
    <row r="66" spans="1:68">
      <c r="B66" s="152" t="s">
        <v>53</v>
      </c>
      <c r="C66" s="131">
        <v>35.183887904566703</v>
      </c>
      <c r="D66" s="131">
        <v>45.118970251107115</v>
      </c>
      <c r="E66" s="131">
        <v>39.599833534489981</v>
      </c>
      <c r="F66" s="131">
        <v>3.4164384041904636</v>
      </c>
      <c r="G66" s="131">
        <v>2.1026983124266763</v>
      </c>
      <c r="H66" s="131">
        <v>5.5191367166171403</v>
      </c>
      <c r="I66" s="131">
        <v>32.528620186604975</v>
      </c>
      <c r="J66" s="131"/>
      <c r="K66" s="131">
        <v>4.5531471662617138</v>
      </c>
      <c r="L66" s="131">
        <v>9.9350823465404208</v>
      </c>
      <c r="M66" s="131">
        <v>6.5186439423499554</v>
      </c>
      <c r="N66" s="131">
        <v>-8.3682679341591246</v>
      </c>
      <c r="O66" s="131">
        <v>-6.4027711580708839</v>
      </c>
      <c r="P66" s="131"/>
      <c r="Q66" s="131">
        <v>7.9695855704521783</v>
      </c>
      <c r="R66" s="131">
        <v>64.614630146853173</v>
      </c>
      <c r="S66" s="131"/>
      <c r="T66" s="131">
        <v>12.893415977442753</v>
      </c>
      <c r="U66" s="131">
        <v>13.080072896830988</v>
      </c>
      <c r="V66" s="131">
        <v>1.6967276282755042</v>
      </c>
      <c r="W66" s="131"/>
      <c r="X66" s="131">
        <v>10.053374140323154</v>
      </c>
      <c r="Y66" s="131">
        <v>8.0878773642349131</v>
      </c>
      <c r="Z66" s="132">
        <v>69.90025703469351</v>
      </c>
      <c r="AA66" s="269"/>
      <c r="AB66" s="132">
        <v>1540.259</v>
      </c>
      <c r="AC66" s="132">
        <v>1566.0540000000001</v>
      </c>
      <c r="AD66" s="267">
        <v>-3.5217632880155634</v>
      </c>
      <c r="AE66" s="165"/>
    </row>
    <row r="67" spans="1:68">
      <c r="B67" s="152" t="s">
        <v>54</v>
      </c>
      <c r="C67" s="131">
        <v>36.274927848664767</v>
      </c>
      <c r="D67" s="131">
        <v>44.844868376957592</v>
      </c>
      <c r="E67" s="131">
        <v>39.878368104358088</v>
      </c>
      <c r="F67" s="131">
        <v>2.8526662231714575</v>
      </c>
      <c r="G67" s="131">
        <v>2.113834049428041</v>
      </c>
      <c r="H67" s="131">
        <v>4.9665002725994993</v>
      </c>
      <c r="I67" s="131">
        <v>33.600451664857673</v>
      </c>
      <c r="J67" s="131"/>
      <c r="K67" s="131">
        <v>4.1517110523103495</v>
      </c>
      <c r="L67" s="131">
        <v>8.5699405282928272</v>
      </c>
      <c r="M67" s="131">
        <v>5.7172743051213688</v>
      </c>
      <c r="N67" s="131">
        <v>-6.2813551946460464</v>
      </c>
      <c r="O67" s="131">
        <v>-4.7157919418350254</v>
      </c>
      <c r="P67" s="131"/>
      <c r="Q67" s="131">
        <v>7.004377275481807</v>
      </c>
      <c r="R67" s="131">
        <v>71.399802503310625</v>
      </c>
      <c r="S67" s="131"/>
      <c r="T67" s="131">
        <v>8.3788707878375615</v>
      </c>
      <c r="U67" s="131">
        <v>8.0941418617795495</v>
      </c>
      <c r="V67" s="131">
        <v>2.4423914728876039</v>
      </c>
      <c r="W67" s="131"/>
      <c r="X67" s="131">
        <v>8.8836800432157741</v>
      </c>
      <c r="Y67" s="131">
        <v>7.3181167904047539</v>
      </c>
      <c r="Z67" s="132">
        <v>75.932590395494358</v>
      </c>
      <c r="AA67" s="269"/>
      <c r="AB67" s="132">
        <v>1599.4159999999999</v>
      </c>
      <c r="AC67" s="132">
        <v>1621.2929999999999</v>
      </c>
      <c r="AD67" s="267">
        <v>-1.7224211904158153</v>
      </c>
      <c r="AE67" s="165"/>
    </row>
    <row r="68" spans="1:68">
      <c r="B68" s="152" t="s">
        <v>55</v>
      </c>
      <c r="C68" s="131">
        <v>36.651824555392089</v>
      </c>
      <c r="D68" s="131">
        <v>43.73829758565207</v>
      </c>
      <c r="E68" s="131">
        <v>39.389435010026503</v>
      </c>
      <c r="F68" s="131">
        <v>2.1900395877701655</v>
      </c>
      <c r="G68" s="131">
        <v>2.1588229878554013</v>
      </c>
      <c r="H68" s="131">
        <v>4.3488625756255663</v>
      </c>
      <c r="I68" s="131">
        <v>33.919945273398277</v>
      </c>
      <c r="J68" s="131"/>
      <c r="K68" s="131">
        <v>3.7326362575375778</v>
      </c>
      <c r="L68" s="131">
        <v>7.0864730302599819</v>
      </c>
      <c r="M68" s="131">
        <v>4.8964334424898164</v>
      </c>
      <c r="N68" s="131">
        <v>-4.7329121124675559</v>
      </c>
      <c r="O68" s="131">
        <v>-3.5691149275153169</v>
      </c>
      <c r="P68" s="131"/>
      <c r="Q68" s="131">
        <v>5.9226758453077428</v>
      </c>
      <c r="R68" s="131">
        <v>75.147704729669755</v>
      </c>
      <c r="S68" s="131"/>
      <c r="T68" s="131">
        <v>7.1744526272853815</v>
      </c>
      <c r="U68" s="131">
        <v>6.6037741600936002</v>
      </c>
      <c r="V68" s="131">
        <v>2.5050711732381066</v>
      </c>
      <c r="W68" s="131"/>
      <c r="X68" s="131">
        <v>7.5493566758710928</v>
      </c>
      <c r="Y68" s="131">
        <v>6.3855594909188529</v>
      </c>
      <c r="Z68" s="132">
        <v>82.289640051873207</v>
      </c>
      <c r="AA68" s="269"/>
      <c r="AB68" s="132">
        <v>1640.153</v>
      </c>
      <c r="AC68" s="132">
        <v>1667.5160000000001</v>
      </c>
      <c r="AD68" s="267">
        <v>-1.6386258937381513</v>
      </c>
      <c r="AE68" s="165"/>
    </row>
    <row r="69" spans="1:68">
      <c r="A69" s="169"/>
      <c r="B69" s="183" t="s">
        <v>56</v>
      </c>
      <c r="C69" s="131">
        <v>35.934129271305068</v>
      </c>
      <c r="D69" s="131">
        <v>43.04122801858496</v>
      </c>
      <c r="E69" s="131">
        <v>38.586131859083693</v>
      </c>
      <c r="F69" s="131">
        <v>2.3045933070634597</v>
      </c>
      <c r="G69" s="131">
        <v>2.1505028524378051</v>
      </c>
      <c r="H69" s="131">
        <v>4.4550961595012639</v>
      </c>
      <c r="I69" s="131">
        <v>33.072398988413816</v>
      </c>
      <c r="J69" s="131"/>
      <c r="K69" s="131">
        <v>3.6920785768154274</v>
      </c>
      <c r="L69" s="131">
        <v>7.107098747279891</v>
      </c>
      <c r="M69" s="131">
        <v>4.8025054402164322</v>
      </c>
      <c r="N69" s="131">
        <v>-5.065811915544316</v>
      </c>
      <c r="O69" s="131">
        <v>-3.9553850521433098</v>
      </c>
      <c r="P69" s="131"/>
      <c r="Q69" s="131">
        <v>5.9966718838788857</v>
      </c>
      <c r="R69" s="131">
        <v>78.619398166085489</v>
      </c>
      <c r="S69" s="131"/>
      <c r="T69" s="131">
        <v>5.6379462447803323</v>
      </c>
      <c r="U69" s="131">
        <v>5.1169793565841326</v>
      </c>
      <c r="V69" s="131">
        <v>2.1716755866611774</v>
      </c>
      <c r="W69" s="131"/>
      <c r="X69" s="131">
        <v>7.300594012821267</v>
      </c>
      <c r="Y69" s="131">
        <v>6.1901671494202617</v>
      </c>
      <c r="Z69" s="132">
        <v>83.842086690584011</v>
      </c>
      <c r="AA69" s="271"/>
      <c r="AB69" s="132">
        <v>1700.3</v>
      </c>
      <c r="AC69" s="132">
        <v>1734.432</v>
      </c>
      <c r="AD69" s="267">
        <v>-1.5654033693067504</v>
      </c>
      <c r="AE69" s="165"/>
    </row>
    <row r="70" spans="1:68">
      <c r="A70" s="169"/>
      <c r="B70" s="158" t="s">
        <v>57</v>
      </c>
      <c r="C70" s="131">
        <v>35.840902799429209</v>
      </c>
      <c r="D70" s="131">
        <v>41.375544558976998</v>
      </c>
      <c r="E70" s="131">
        <v>37.505743698282046</v>
      </c>
      <c r="F70" s="131">
        <v>1.730748955704035</v>
      </c>
      <c r="G70" s="131">
        <v>2.1390519049909145</v>
      </c>
      <c r="H70" s="131">
        <v>3.8698008606949497</v>
      </c>
      <c r="I70" s="131">
        <v>32.996369700786445</v>
      </c>
      <c r="J70" s="131"/>
      <c r="K70" s="131">
        <v>2.7818177148608512</v>
      </c>
      <c r="L70" s="131">
        <v>5.5346417595477888</v>
      </c>
      <c r="M70" s="131">
        <v>3.8038928038437532</v>
      </c>
      <c r="N70" s="131">
        <v>-3.6217294747708579</v>
      </c>
      <c r="O70" s="131">
        <v>-2.5996543857879559</v>
      </c>
      <c r="P70" s="131"/>
      <c r="Q70" s="131">
        <v>4.5125666705648877</v>
      </c>
      <c r="R70" s="131">
        <v>80.479535808282392</v>
      </c>
      <c r="S70" s="131"/>
      <c r="T70" s="131">
        <v>4.4220415936782391</v>
      </c>
      <c r="U70" s="131">
        <v>3.6459728147588946</v>
      </c>
      <c r="V70" s="131">
        <v>2.0427551033640174</v>
      </c>
      <c r="W70" s="131"/>
      <c r="X70" s="131">
        <v>5.6311640806164354</v>
      </c>
      <c r="Y70" s="131">
        <v>4.6090889916335316</v>
      </c>
      <c r="Z70" s="267">
        <v>85.836082321361829</v>
      </c>
      <c r="AA70" s="272"/>
      <c r="AB70" s="132">
        <v>1773.683</v>
      </c>
      <c r="AC70" s="132">
        <v>1819.5930000000001</v>
      </c>
      <c r="AD70" s="267">
        <v>-1.4179888302431038</v>
      </c>
      <c r="AE70" s="165"/>
    </row>
    <row r="71" spans="1:68">
      <c r="A71" s="169"/>
      <c r="B71" s="183" t="s">
        <v>58</v>
      </c>
      <c r="C71" s="134">
        <v>35.691522125798549</v>
      </c>
      <c r="D71" s="134">
        <v>40.63541198541369</v>
      </c>
      <c r="E71" s="134">
        <v>36.539325769780504</v>
      </c>
      <c r="F71" s="134">
        <v>1.9855813352326039</v>
      </c>
      <c r="G71" s="134">
        <v>2.1105048804005775</v>
      </c>
      <c r="H71" s="134">
        <v>4.0960862156331812</v>
      </c>
      <c r="I71" s="134">
        <v>32.800434366196882</v>
      </c>
      <c r="J71" s="134"/>
      <c r="K71" s="134">
        <v>2.6146101627371841</v>
      </c>
      <c r="L71" s="134">
        <v>4.9438898596151377</v>
      </c>
      <c r="M71" s="134">
        <v>2.9583085243825344</v>
      </c>
      <c r="N71" s="134">
        <v>-3.2835964569303093</v>
      </c>
      <c r="O71" s="134">
        <v>-2.9398980952849585</v>
      </c>
      <c r="P71" s="134"/>
      <c r="Q71" s="134">
        <v>4.6001914979697878</v>
      </c>
      <c r="R71" s="134">
        <v>82.908622400739773</v>
      </c>
      <c r="S71" s="134"/>
      <c r="T71" s="134">
        <v>4.5718772764071343</v>
      </c>
      <c r="U71" s="134">
        <v>4.2291216793185553</v>
      </c>
      <c r="V71" s="134">
        <v>1.7831619284950604</v>
      </c>
      <c r="W71" s="134"/>
      <c r="X71" s="134">
        <v>4.9101442785827505</v>
      </c>
      <c r="Y71" s="134">
        <v>4.5664459169374014</v>
      </c>
      <c r="Z71" s="273">
        <v>86.744368030172012</v>
      </c>
      <c r="AA71" s="272"/>
      <c r="AB71" s="274">
        <v>1849.1310000000001</v>
      </c>
      <c r="AC71" s="134">
        <v>1875.1969999999999</v>
      </c>
      <c r="AD71" s="273">
        <v>-0.12020119119345907</v>
      </c>
    </row>
    <row r="72" spans="1:68">
      <c r="A72" s="169"/>
      <c r="B72" s="275" t="s">
        <v>59</v>
      </c>
      <c r="C72" s="134">
        <v>35.954625000197133</v>
      </c>
      <c r="D72" s="134">
        <v>39.796171017846468</v>
      </c>
      <c r="E72" s="134">
        <v>35.892489069701057</v>
      </c>
      <c r="F72" s="134">
        <v>1.7940567140185912</v>
      </c>
      <c r="G72" s="134">
        <v>2.1096252341268196</v>
      </c>
      <c r="H72" s="134">
        <v>3.9036819481454108</v>
      </c>
      <c r="I72" s="134">
        <v>33.105466542534991</v>
      </c>
      <c r="J72" s="134"/>
      <c r="K72" s="134">
        <v>2.0135389895900149</v>
      </c>
      <c r="L72" s="134">
        <v>3.8415460176493381</v>
      </c>
      <c r="M72" s="134">
        <v>2.0474893036307464</v>
      </c>
      <c r="N72" s="134">
        <v>-2.2041433415988494</v>
      </c>
      <c r="O72" s="134">
        <v>-2.1701930275581174</v>
      </c>
      <c r="P72" s="134"/>
      <c r="Q72" s="134">
        <v>3.807595703608607</v>
      </c>
      <c r="R72" s="134">
        <v>82.594964108864971</v>
      </c>
      <c r="S72" s="134"/>
      <c r="T72" s="134">
        <v>3.1934293619081511</v>
      </c>
      <c r="U72" s="134">
        <v>2.6384640334419576</v>
      </c>
      <c r="V72" s="134">
        <v>1.7569959432912383</v>
      </c>
      <c r="W72" s="134"/>
      <c r="X72" s="134">
        <v>3.9879492041396616</v>
      </c>
      <c r="Y72" s="134">
        <v>3.95399889009893</v>
      </c>
      <c r="Z72" s="273">
        <v>86.841323653024972</v>
      </c>
      <c r="AA72" s="272"/>
      <c r="AB72" s="139">
        <v>1902.2809999999999</v>
      </c>
      <c r="AC72" s="132">
        <v>1940.3119999999999</v>
      </c>
      <c r="AD72" s="276">
        <v>-1.9807071959931477E-2</v>
      </c>
    </row>
    <row r="73" spans="1:68">
      <c r="A73" s="169"/>
      <c r="B73" s="277" t="s">
        <v>60</v>
      </c>
      <c r="C73" s="134">
        <v>36.619331509533126</v>
      </c>
      <c r="D73" s="134">
        <v>38.913409466661896</v>
      </c>
      <c r="E73" s="134">
        <v>34.905197830588143</v>
      </c>
      <c r="F73" s="134">
        <v>1.9532869975878067</v>
      </c>
      <c r="G73" s="134">
        <v>2.054924638485947</v>
      </c>
      <c r="H73" s="134">
        <v>4.0082116360737539</v>
      </c>
      <c r="I73" s="134">
        <v>33.879851912395111</v>
      </c>
      <c r="J73" s="134"/>
      <c r="K73" s="134">
        <v>0.20450819974068174</v>
      </c>
      <c r="L73" s="134">
        <v>2.2940779571287697</v>
      </c>
      <c r="M73" s="134">
        <v>0.34079095954096267</v>
      </c>
      <c r="N73" s="134">
        <v>-0.59491025703690747</v>
      </c>
      <c r="O73" s="134">
        <v>-0.45862749723662655</v>
      </c>
      <c r="P73" s="134"/>
      <c r="Q73" s="134">
        <v>2.1577951973284888</v>
      </c>
      <c r="R73" s="134">
        <v>85.8</v>
      </c>
      <c r="S73" s="134"/>
      <c r="T73" s="134">
        <v>3.374299131116588</v>
      </c>
      <c r="U73" s="134">
        <v>5.0653035700158382</v>
      </c>
      <c r="V73" s="134">
        <v>1.7891147447141624</v>
      </c>
      <c r="W73" s="202"/>
      <c r="X73" s="134">
        <v>2.3620547432326817</v>
      </c>
      <c r="Y73" s="134">
        <v>2.2257719834324003</v>
      </c>
      <c r="Z73" s="278">
        <v>86.673476103060679</v>
      </c>
      <c r="AA73" s="271"/>
      <c r="AB73" s="279">
        <v>1984.501</v>
      </c>
      <c r="AC73" s="280">
        <v>2012.5</v>
      </c>
      <c r="AD73" s="281">
        <v>-0.264673007571119</v>
      </c>
    </row>
    <row r="74" spans="1:68">
      <c r="A74" s="169"/>
      <c r="B74" s="282" t="s">
        <v>61</v>
      </c>
      <c r="C74" s="283">
        <v>36.484149042987852</v>
      </c>
      <c r="D74" s="195">
        <v>38.925530546108384</v>
      </c>
      <c r="E74" s="195">
        <v>34.871517516152053</v>
      </c>
      <c r="F74" s="195">
        <v>2.0440260525650396</v>
      </c>
      <c r="G74" s="195">
        <v>2.009986977391288</v>
      </c>
      <c r="H74" s="195">
        <v>4.0540130299563284</v>
      </c>
      <c r="I74" s="195">
        <v>33.906839945381925</v>
      </c>
      <c r="J74" s="195"/>
      <c r="K74" s="195">
        <v>0.30444995664336855</v>
      </c>
      <c r="L74" s="195">
        <v>2.4413815031205282</v>
      </c>
      <c r="M74" s="195">
        <v>0.39735545055548871</v>
      </c>
      <c r="N74" s="195">
        <v>-0.61278573486814503</v>
      </c>
      <c r="O74" s="195">
        <v>-0.51988024095602514</v>
      </c>
      <c r="P74" s="195"/>
      <c r="Q74" s="195">
        <v>2.3484760092084076</v>
      </c>
      <c r="R74" s="195">
        <v>86.455763220047544</v>
      </c>
      <c r="S74" s="195"/>
      <c r="T74" s="195">
        <v>2.089356024503322</v>
      </c>
      <c r="U74" s="195">
        <v>6.414019992608579</v>
      </c>
      <c r="V74" s="195">
        <v>2.0037739852328591</v>
      </c>
      <c r="W74" s="195"/>
      <c r="X74" s="195">
        <v>2.435211854427187</v>
      </c>
      <c r="Y74" s="195">
        <v>2.3423063605150665</v>
      </c>
      <c r="Z74" s="284">
        <v>87.030451241831628</v>
      </c>
      <c r="AA74" s="271"/>
      <c r="AB74" s="285">
        <v>2043.2070000000001</v>
      </c>
      <c r="AC74" s="285">
        <v>2071.8649999999998</v>
      </c>
      <c r="AD74" s="286">
        <v>-7.9941784795792614E-2</v>
      </c>
      <c r="BP74" s="169">
        <v>55</v>
      </c>
    </row>
    <row r="75" spans="1:68">
      <c r="A75" s="169"/>
      <c r="B75" s="287" t="s">
        <v>173</v>
      </c>
      <c r="C75" s="202">
        <v>36.649126176755097</v>
      </c>
      <c r="D75" s="202">
        <v>38.529591789478545</v>
      </c>
      <c r="E75" s="202">
        <v>34.763053608137291</v>
      </c>
      <c r="F75" s="202">
        <v>1.8052096647258862</v>
      </c>
      <c r="G75" s="202">
        <v>1.9613285166153607</v>
      </c>
      <c r="H75" s="202">
        <v>3.7665381813412475</v>
      </c>
      <c r="I75" s="202">
        <v>34.213654696523086</v>
      </c>
      <c r="J75" s="202"/>
      <c r="K75" s="202">
        <v>9.9678573814970827E-4</v>
      </c>
      <c r="L75" s="202">
        <v>1.8804656127234407</v>
      </c>
      <c r="M75" s="202">
        <v>7.5255947997554556E-2</v>
      </c>
      <c r="N75" s="202">
        <v>-0.30065022148564874</v>
      </c>
      <c r="O75" s="202">
        <v>-0.22639105922624392</v>
      </c>
      <c r="P75" s="202"/>
      <c r="Q75" s="202">
        <v>1.8062064504640356</v>
      </c>
      <c r="R75" s="202">
        <v>86.422084202380518</v>
      </c>
      <c r="S75" s="202"/>
      <c r="T75" s="202">
        <v>2.0151939325112651</v>
      </c>
      <c r="U75" s="202">
        <v>2.2195654774206601</v>
      </c>
      <c r="V75" s="202">
        <v>1.8925201817403079</v>
      </c>
      <c r="W75" s="202"/>
      <c r="X75" s="202">
        <v>1.9953619123108901</v>
      </c>
      <c r="Y75" s="202">
        <v>1.921102750051485</v>
      </c>
      <c r="Z75" s="202">
        <v>87.280532998799956</v>
      </c>
      <c r="AA75" s="271"/>
      <c r="AB75" s="285">
        <v>2100.4609999999998</v>
      </c>
      <c r="AC75" s="285">
        <v>2129.3090000000002</v>
      </c>
      <c r="AD75" s="286">
        <v>-0.11654161060049262</v>
      </c>
      <c r="BP75" s="169">
        <v>55</v>
      </c>
    </row>
    <row r="76" spans="1:68">
      <c r="A76" s="169"/>
      <c r="B76" s="287" t="s">
        <v>184</v>
      </c>
      <c r="C76" s="202">
        <v>36.702772579702234</v>
      </c>
      <c r="D76" s="202">
        <v>38.312794654215452</v>
      </c>
      <c r="E76" s="202">
        <v>34.298261736601091</v>
      </c>
      <c r="F76" s="202">
        <v>2.0443068512452531</v>
      </c>
      <c r="G76" s="202">
        <v>1.9702260663691054</v>
      </c>
      <c r="H76" s="202">
        <v>4.0145329176143578</v>
      </c>
      <c r="I76" s="202">
        <v>34.246164038365599</v>
      </c>
      <c r="J76" s="202"/>
      <c r="K76" s="202">
        <v>-0.54617477959812777</v>
      </c>
      <c r="L76" s="202">
        <v>1.6100220745132197</v>
      </c>
      <c r="M76" s="202">
        <v>-0.4342847767320332</v>
      </c>
      <c r="N76" s="202">
        <v>-0.10646693263175713</v>
      </c>
      <c r="O76" s="202">
        <v>5.4230702343374265E-3</v>
      </c>
      <c r="P76" s="202"/>
      <c r="Q76" s="202">
        <v>1.4981320716471256</v>
      </c>
      <c r="R76" s="202">
        <v>86.108450327286874</v>
      </c>
      <c r="S76" s="202"/>
      <c r="T76" s="202">
        <v>2.1067711361729282</v>
      </c>
      <c r="U76" s="202">
        <v>2.1631681040969593</v>
      </c>
      <c r="V76" s="202">
        <v>1.8499505692239324</v>
      </c>
      <c r="W76" s="202"/>
      <c r="X76" s="202">
        <v>1.8030469148913844</v>
      </c>
      <c r="Y76" s="202">
        <v>1.6911569120252898</v>
      </c>
      <c r="Z76" s="202">
        <v>87.382159135140981</v>
      </c>
      <c r="AA76" s="271"/>
      <c r="AB76" s="285">
        <v>2157.8780000000002</v>
      </c>
      <c r="AC76" s="285">
        <v>2188.9989999999998</v>
      </c>
      <c r="AD76" s="286">
        <v>-0.17716336149199208</v>
      </c>
      <c r="BP76" s="169">
        <v>55</v>
      </c>
    </row>
    <row r="77" spans="1:68">
      <c r="A77" s="169"/>
      <c r="B77" s="287" t="s">
        <v>188</v>
      </c>
      <c r="C77" s="288">
        <v>36.741729982673306</v>
      </c>
      <c r="D77" s="202">
        <v>38.21505119112377</v>
      </c>
      <c r="E77" s="202">
        <v>33.827775592805267</v>
      </c>
      <c r="F77" s="202">
        <v>2.4141896061054937</v>
      </c>
      <c r="G77" s="202">
        <v>1.9730859922130097</v>
      </c>
      <c r="H77" s="202">
        <v>4.387275598318503</v>
      </c>
      <c r="I77" s="202">
        <v>34.259844896616919</v>
      </c>
      <c r="J77" s="202"/>
      <c r="K77" s="202">
        <v>-1.0775599855624987</v>
      </c>
      <c r="L77" s="202">
        <v>1.473321208450459</v>
      </c>
      <c r="M77" s="202">
        <v>-0.94086839765503472</v>
      </c>
      <c r="N77" s="202">
        <v>-2.3732547653332547E-2</v>
      </c>
      <c r="O77" s="202">
        <v>0.11295904025413138</v>
      </c>
      <c r="P77" s="202"/>
      <c r="Q77" s="202">
        <v>1.3366296205429951</v>
      </c>
      <c r="R77" s="202">
        <v>83.134736863824003</v>
      </c>
      <c r="S77" s="202"/>
      <c r="T77" s="202">
        <v>2.7283530065613233</v>
      </c>
      <c r="U77" s="202">
        <v>0.35990682457172268</v>
      </c>
      <c r="V77" s="202">
        <v>1.8157405343816411</v>
      </c>
      <c r="W77" s="202"/>
      <c r="X77" s="202">
        <v>1.6430046517824228</v>
      </c>
      <c r="Y77" s="202">
        <v>1.5063130638749591</v>
      </c>
      <c r="Z77" s="289">
        <v>86.98238916822784</v>
      </c>
      <c r="AA77" s="271"/>
      <c r="AB77" s="290">
        <v>2224.0920000000001</v>
      </c>
      <c r="AC77" s="285">
        <v>2260.598</v>
      </c>
      <c r="AD77" s="286">
        <v>-0.20251783121813105</v>
      </c>
      <c r="BP77" s="169">
        <v>55</v>
      </c>
    </row>
    <row r="78" spans="1:68" s="165" customFormat="1">
      <c r="B78" s="287" t="s">
        <v>248</v>
      </c>
      <c r="C78" s="288">
        <v>36.611523875196852</v>
      </c>
      <c r="D78" s="202">
        <v>37.919604868086537</v>
      </c>
      <c r="E78" s="202">
        <v>33.621229475120302</v>
      </c>
      <c r="F78" s="202">
        <v>2.327636995795523</v>
      </c>
      <c r="G78" s="202">
        <v>1.97073839717071</v>
      </c>
      <c r="H78" s="202">
        <v>4.2983753929662329</v>
      </c>
      <c r="I78" s="202">
        <v>34.092053189533658</v>
      </c>
      <c r="J78" s="202"/>
      <c r="K78" s="202">
        <v>-1.1065975581399337</v>
      </c>
      <c r="L78" s="202">
        <v>1.3080809928896879</v>
      </c>
      <c r="M78" s="202">
        <v>-1.019556002905835</v>
      </c>
      <c r="N78" s="202">
        <v>0.12610488263676714</v>
      </c>
      <c r="O78" s="202">
        <v>0.21314643787086579</v>
      </c>
      <c r="P78" s="202"/>
      <c r="Q78" s="202">
        <v>1.2210394376555893</v>
      </c>
      <c r="R78" s="202">
        <v>79.288509443689449</v>
      </c>
      <c r="S78" s="202"/>
      <c r="T78" s="202">
        <v>2.4056092072131174</v>
      </c>
      <c r="U78" s="202">
        <v>-1.0514018918466121</v>
      </c>
      <c r="V78" s="202">
        <v>1.8373792009186225</v>
      </c>
      <c r="W78" s="202"/>
      <c r="X78" s="202">
        <v>1.627966413422111</v>
      </c>
      <c r="Y78" s="202">
        <v>1.5409248581880126</v>
      </c>
      <c r="Z78" s="289">
        <v>86.805674747948331</v>
      </c>
      <c r="AA78" s="271"/>
      <c r="AB78" s="290">
        <v>2298.8339999999998</v>
      </c>
      <c r="AC78" s="285">
        <v>2337.0419999999999</v>
      </c>
      <c r="AD78" s="286">
        <v>-9.3075977980944913E-2</v>
      </c>
      <c r="BP78" s="165">
        <v>55</v>
      </c>
    </row>
    <row r="79" spans="1:68">
      <c r="A79" s="169"/>
      <c r="B79" s="291" t="s">
        <v>289</v>
      </c>
      <c r="C79" s="292">
        <v>36.672652252479764</v>
      </c>
      <c r="D79" s="212">
        <v>37.748635063602052</v>
      </c>
      <c r="E79" s="212">
        <v>33.465347106279303</v>
      </c>
      <c r="F79" s="212">
        <v>2.3143091007672232</v>
      </c>
      <c r="G79" s="212">
        <v>1.968978856555526</v>
      </c>
      <c r="H79" s="212">
        <v>4.2832879573227487</v>
      </c>
      <c r="I79" s="212">
        <v>34.135116724320028</v>
      </c>
      <c r="J79" s="212"/>
      <c r="K79" s="212">
        <v>-1.2599836387196495</v>
      </c>
      <c r="L79" s="212">
        <v>1.0759828111222876</v>
      </c>
      <c r="M79" s="212">
        <v>-1.2383262896449359</v>
      </c>
      <c r="N79" s="212">
        <v>0.34468043902817519</v>
      </c>
      <c r="O79" s="212">
        <v>0.36633778810288892</v>
      </c>
      <c r="P79" s="212"/>
      <c r="Q79" s="212">
        <v>1.0543254620475735</v>
      </c>
      <c r="R79" s="212">
        <v>79.054443326082392</v>
      </c>
      <c r="S79" s="212"/>
      <c r="T79" s="212">
        <v>2.4028783008428074</v>
      </c>
      <c r="U79" s="212">
        <v>2.4870758641462078</v>
      </c>
      <c r="V79" s="212">
        <v>1.8662042071260363</v>
      </c>
      <c r="W79" s="212"/>
      <c r="X79" s="212">
        <v>1.1727805894250152</v>
      </c>
      <c r="Y79" s="212">
        <v>1.1511232403503013</v>
      </c>
      <c r="Z79" s="293">
        <v>86.336992088974</v>
      </c>
      <c r="AA79" s="271"/>
      <c r="AB79" s="294">
        <v>2375.7959999999998</v>
      </c>
      <c r="AC79" s="295">
        <v>2415.2831546044649</v>
      </c>
      <c r="AD79" s="296">
        <v>-6.0843069570495345E-3</v>
      </c>
      <c r="BP79" s="169">
        <v>55</v>
      </c>
    </row>
    <row r="80" spans="1:68" s="248" customFormat="1">
      <c r="A80" s="83"/>
      <c r="B80" s="297" t="s">
        <v>119</v>
      </c>
      <c r="C80" s="298" t="s">
        <v>298</v>
      </c>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71"/>
      <c r="AB80" s="299"/>
      <c r="AC80" s="299"/>
      <c r="AD80" s="300"/>
    </row>
    <row r="81" spans="1:30" s="248" customFormat="1">
      <c r="A81" s="83"/>
      <c r="B81" s="297"/>
      <c r="C81" s="298" t="s">
        <v>299</v>
      </c>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71"/>
      <c r="AB81" s="299"/>
      <c r="AC81" s="299"/>
      <c r="AD81" s="301"/>
    </row>
    <row r="82" spans="1:30" s="248" customFormat="1">
      <c r="A82" s="83"/>
      <c r="B82" s="297"/>
      <c r="C82" s="221" t="s">
        <v>293</v>
      </c>
      <c r="D82" s="221"/>
      <c r="E82" s="221"/>
      <c r="F82" s="221"/>
      <c r="G82" s="221"/>
      <c r="H82" s="221"/>
      <c r="I82" s="221"/>
      <c r="J82" s="221"/>
      <c r="K82" s="221"/>
      <c r="L82" s="221"/>
      <c r="M82" s="221"/>
      <c r="N82" s="221"/>
      <c r="O82" s="221"/>
      <c r="P82" s="221"/>
      <c r="Q82" s="221"/>
      <c r="R82" s="221"/>
      <c r="S82" s="221"/>
      <c r="T82" s="221"/>
      <c r="U82" s="221"/>
      <c r="V82" s="221"/>
      <c r="W82" s="221"/>
      <c r="X82" s="221"/>
      <c r="Y82" s="221"/>
      <c r="Z82" s="222"/>
      <c r="AA82" s="271"/>
      <c r="AB82" s="299"/>
      <c r="AC82" s="299"/>
      <c r="AD82" s="301"/>
    </row>
    <row r="83" spans="1:30" s="248" customFormat="1">
      <c r="A83" s="83"/>
      <c r="B83" s="297"/>
      <c r="C83" s="302" t="s">
        <v>300</v>
      </c>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71"/>
      <c r="AB83" s="299"/>
      <c r="AC83" s="299"/>
      <c r="AD83" s="301"/>
    </row>
    <row r="84" spans="1:30" s="248" customFormat="1">
      <c r="A84" s="83"/>
      <c r="B84" s="297"/>
      <c r="C84" s="233" t="s">
        <v>174</v>
      </c>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69"/>
      <c r="AB84" s="299"/>
      <c r="AC84" s="299"/>
      <c r="AD84" s="301"/>
    </row>
    <row r="85" spans="1:30" s="248" customFormat="1" ht="16.5" thickBot="1">
      <c r="A85" s="83"/>
      <c r="B85" s="303"/>
      <c r="C85" s="236" t="s">
        <v>130</v>
      </c>
      <c r="D85" s="304"/>
      <c r="E85" s="304"/>
      <c r="F85" s="304"/>
      <c r="G85" s="304"/>
      <c r="H85" s="304"/>
      <c r="I85" s="304"/>
      <c r="J85" s="304"/>
      <c r="K85" s="304"/>
      <c r="L85" s="304"/>
      <c r="M85" s="305"/>
      <c r="N85" s="304"/>
      <c r="O85" s="304"/>
      <c r="P85" s="304"/>
      <c r="Q85" s="304"/>
      <c r="R85" s="304"/>
      <c r="S85" s="304"/>
      <c r="T85" s="304"/>
      <c r="U85" s="304"/>
      <c r="V85" s="304"/>
      <c r="W85" s="304"/>
      <c r="X85" s="304"/>
      <c r="Y85" s="304"/>
      <c r="Z85" s="304"/>
      <c r="AA85" s="269"/>
      <c r="AB85" s="304"/>
      <c r="AC85" s="304"/>
      <c r="AD85" s="306"/>
    </row>
    <row r="86" spans="1:30">
      <c r="AA86" s="153"/>
    </row>
    <row r="87" spans="1:30">
      <c r="AA87" s="153"/>
    </row>
    <row r="89" spans="1:30">
      <c r="B89" s="239"/>
      <c r="E89" s="156"/>
    </row>
    <row r="90" spans="1:30">
      <c r="B90" s="239"/>
    </row>
    <row r="91" spans="1:30">
      <c r="B91" s="239"/>
    </row>
    <row r="92" spans="1:30">
      <c r="B92" s="239"/>
    </row>
    <row r="93" spans="1:30">
      <c r="B93" s="239"/>
    </row>
    <row r="94" spans="1:30">
      <c r="B94" s="239"/>
    </row>
    <row r="95" spans="1:30">
      <c r="B95" s="239"/>
    </row>
    <row r="96" spans="1:30">
      <c r="B96" s="239"/>
    </row>
  </sheetData>
  <mergeCells count="8">
    <mergeCell ref="AB3:AD3"/>
    <mergeCell ref="C82:Z82"/>
    <mergeCell ref="C1:Z1"/>
    <mergeCell ref="K3:O3"/>
    <mergeCell ref="Q3:R3"/>
    <mergeCell ref="X3:Z3"/>
    <mergeCell ref="T3:V3"/>
    <mergeCell ref="C3:I3"/>
  </mergeCells>
  <phoneticPr fontId="102" type="noConversion"/>
  <pageMargins left="0.74803149606299213" right="0.74803149606299213" top="0.98425196850393704" bottom="0.98425196850393704" header="0.51181102362204722" footer="0.51181102362204722"/>
  <pageSetup paperSize="8" scale="27" orientation="landscape" r:id="rId1"/>
  <headerFooter alignWithMargins="0"/>
  <ignoredErrors>
    <ignoredError sqref="AE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9.9978637043366805E-2"/>
    <pageSetUpPr fitToPage="1"/>
  </sheetPr>
  <dimension ref="A1:AW100"/>
  <sheetViews>
    <sheetView topLeftCell="B1" zoomScale="85" zoomScaleNormal="85" workbookViewId="0">
      <pane xSplit="1" ySplit="4" topLeftCell="C5" activePane="bottomRight" state="frozen"/>
      <selection activeCell="T71" sqref="T71"/>
      <selection pane="topRight" activeCell="T71" sqref="T71"/>
      <selection pane="bottomLeft" activeCell="T71" sqref="T71"/>
      <selection pane="bottomRight" activeCell="C5" sqref="C5"/>
    </sheetView>
  </sheetViews>
  <sheetFormatPr defaultRowHeight="15.75"/>
  <cols>
    <col min="1" max="1" width="11.42578125" style="73" customWidth="1"/>
    <col min="2" max="2" width="8.5703125" style="73" bestFit="1" customWidth="1"/>
    <col min="3" max="3" width="12.85546875" style="73" customWidth="1"/>
    <col min="4" max="4" width="13.42578125" style="73" customWidth="1"/>
    <col min="5" max="5" width="13.7109375" style="73" customWidth="1"/>
    <col min="6" max="6" width="12.85546875" style="73" customWidth="1"/>
    <col min="7" max="7" width="13.7109375" style="73" bestFit="1" customWidth="1"/>
    <col min="8" max="9" width="12.85546875" style="73" customWidth="1"/>
    <col min="10" max="10" width="2.28515625" style="73" customWidth="1"/>
    <col min="11" max="15" width="12.85546875" style="73" customWidth="1"/>
    <col min="16" max="16" width="2.140625" style="73" customWidth="1"/>
    <col min="17" max="18" width="12.85546875" style="73" customWidth="1"/>
    <col min="19" max="19" width="2.140625" style="73" customWidth="1"/>
    <col min="20" max="20" width="15.85546875" style="73" customWidth="1"/>
    <col min="21" max="21" width="15.85546875" style="73" bestFit="1" customWidth="1"/>
    <col min="22" max="22" width="15.85546875" style="73" customWidth="1"/>
    <col min="23" max="23" width="2.5703125" style="73" customWidth="1"/>
    <col min="24" max="25" width="15.85546875" style="73" bestFit="1" customWidth="1"/>
    <col min="26" max="26" width="15.85546875" style="73" customWidth="1"/>
    <col min="27" max="27" width="2.42578125" style="169" customWidth="1"/>
    <col min="28" max="28" width="25.85546875" style="73" bestFit="1" customWidth="1"/>
    <col min="29" max="29" width="9.140625" style="169"/>
    <col min="30" max="30" width="9.42578125" style="169" customWidth="1"/>
    <col min="31" max="31" width="13.42578125" style="169" customWidth="1"/>
    <col min="32" max="33" width="12.85546875" style="169" customWidth="1"/>
    <col min="34" max="34" width="13.42578125" style="169" customWidth="1"/>
    <col min="35" max="37" width="9.140625" style="169"/>
    <col min="38" max="38" width="2.85546875" style="169" customWidth="1"/>
    <col min="39" max="39" width="2.28515625" style="169" customWidth="1"/>
    <col min="40" max="43" width="12.85546875" style="169" customWidth="1"/>
    <col min="44" max="16384" width="9.140625" style="169"/>
  </cols>
  <sheetData>
    <row r="1" spans="1:44" ht="29.25" customHeight="1" thickBot="1">
      <c r="B1" s="67"/>
      <c r="C1" s="68" t="s">
        <v>285</v>
      </c>
      <c r="D1" s="68"/>
      <c r="E1" s="68"/>
      <c r="F1" s="68"/>
      <c r="G1" s="68"/>
      <c r="H1" s="68"/>
      <c r="I1" s="68"/>
      <c r="J1" s="68"/>
      <c r="K1" s="68"/>
      <c r="L1" s="68"/>
      <c r="M1" s="68"/>
      <c r="N1" s="68"/>
      <c r="O1" s="68"/>
      <c r="P1" s="68"/>
      <c r="Q1" s="68"/>
      <c r="R1" s="68"/>
      <c r="S1" s="68"/>
      <c r="T1" s="68"/>
      <c r="U1" s="68"/>
      <c r="V1" s="68"/>
      <c r="W1" s="68"/>
      <c r="X1" s="68"/>
      <c r="Y1" s="68"/>
      <c r="Z1" s="69"/>
      <c r="AA1" s="307"/>
      <c r="AB1" s="72"/>
      <c r="AD1" s="308"/>
      <c r="AE1" s="308"/>
      <c r="AF1" s="308"/>
      <c r="AG1" s="308"/>
      <c r="AH1" s="308"/>
      <c r="AI1" s="165"/>
      <c r="AJ1" s="165"/>
      <c r="AK1" s="165"/>
      <c r="AL1" s="165"/>
      <c r="AM1" s="165"/>
      <c r="AN1" s="165"/>
      <c r="AO1" s="165"/>
      <c r="AP1" s="165"/>
      <c r="AQ1" s="165"/>
      <c r="AR1" s="165"/>
    </row>
    <row r="2" spans="1:44" s="248" customFormat="1" ht="15.75" customHeight="1">
      <c r="A2" s="83"/>
      <c r="B2" s="76"/>
      <c r="C2" s="77"/>
      <c r="D2" s="77"/>
      <c r="E2" s="77"/>
      <c r="F2" s="77"/>
      <c r="G2" s="77"/>
      <c r="H2" s="77"/>
      <c r="I2" s="77"/>
      <c r="J2" s="78"/>
      <c r="K2" s="79"/>
      <c r="L2" s="79"/>
      <c r="M2" s="80"/>
      <c r="N2" s="79"/>
      <c r="O2" s="79"/>
      <c r="P2" s="78"/>
      <c r="Q2" s="79"/>
      <c r="R2" s="79"/>
      <c r="S2" s="78"/>
      <c r="T2" s="79"/>
      <c r="U2" s="79"/>
      <c r="V2" s="81"/>
      <c r="W2" s="78"/>
      <c r="X2" s="79"/>
      <c r="Y2" s="79"/>
      <c r="Z2" s="79"/>
      <c r="AA2" s="307"/>
      <c r="AB2" s="82"/>
      <c r="AD2" s="309"/>
      <c r="AE2" s="310"/>
      <c r="AF2" s="310"/>
      <c r="AG2" s="310"/>
      <c r="AH2" s="310"/>
      <c r="AI2" s="311"/>
      <c r="AJ2" s="311"/>
      <c r="AK2" s="311"/>
      <c r="AL2" s="311"/>
      <c r="AM2" s="311"/>
      <c r="AN2" s="86"/>
      <c r="AO2" s="86"/>
      <c r="AP2" s="86"/>
      <c r="AQ2" s="86"/>
      <c r="AR2" s="311"/>
    </row>
    <row r="3" spans="1:44" s="248" customFormat="1">
      <c r="A3" s="83"/>
      <c r="B3" s="76"/>
      <c r="C3" s="312" t="s">
        <v>71</v>
      </c>
      <c r="D3" s="312"/>
      <c r="E3" s="312"/>
      <c r="F3" s="312"/>
      <c r="G3" s="312"/>
      <c r="H3" s="312"/>
      <c r="I3" s="312"/>
      <c r="J3" s="78"/>
      <c r="K3" s="88" t="s">
        <v>68</v>
      </c>
      <c r="L3" s="88"/>
      <c r="M3" s="88"/>
      <c r="N3" s="88"/>
      <c r="O3" s="88"/>
      <c r="P3" s="78"/>
      <c r="Q3" s="88" t="s">
        <v>114</v>
      </c>
      <c r="R3" s="88"/>
      <c r="S3" s="78"/>
      <c r="T3" s="313" t="s">
        <v>74</v>
      </c>
      <c r="U3" s="313"/>
      <c r="V3" s="313"/>
      <c r="W3" s="78"/>
      <c r="X3" s="88" t="s">
        <v>189</v>
      </c>
      <c r="Y3" s="88"/>
      <c r="Z3" s="90"/>
      <c r="AA3" s="307"/>
      <c r="AB3" s="314" t="s">
        <v>87</v>
      </c>
      <c r="AD3" s="309"/>
      <c r="AE3" s="309"/>
      <c r="AF3" s="309"/>
      <c r="AG3" s="309"/>
      <c r="AH3" s="309"/>
      <c r="AI3" s="311"/>
      <c r="AJ3" s="311"/>
      <c r="AK3" s="311"/>
      <c r="AL3" s="311"/>
      <c r="AM3" s="311"/>
      <c r="AN3" s="315"/>
      <c r="AO3" s="315"/>
      <c r="AP3" s="315"/>
      <c r="AQ3" s="315"/>
      <c r="AR3" s="311"/>
    </row>
    <row r="4" spans="1:44" s="262" customFormat="1" ht="51.75">
      <c r="A4" s="252"/>
      <c r="B4" s="253"/>
      <c r="C4" s="254" t="s">
        <v>3</v>
      </c>
      <c r="D4" s="254" t="s">
        <v>8</v>
      </c>
      <c r="E4" s="254" t="s">
        <v>5</v>
      </c>
      <c r="F4" s="254" t="s">
        <v>6</v>
      </c>
      <c r="G4" s="254" t="s">
        <v>62</v>
      </c>
      <c r="H4" s="254" t="s">
        <v>7</v>
      </c>
      <c r="I4" s="254" t="s">
        <v>187</v>
      </c>
      <c r="J4" s="254"/>
      <c r="K4" s="254" t="s">
        <v>176</v>
      </c>
      <c r="L4" s="254" t="s">
        <v>0</v>
      </c>
      <c r="M4" s="254" t="s">
        <v>175</v>
      </c>
      <c r="N4" s="254" t="s">
        <v>70</v>
      </c>
      <c r="O4" s="254" t="s">
        <v>76</v>
      </c>
      <c r="P4" s="254"/>
      <c r="Q4" s="254" t="s">
        <v>1</v>
      </c>
      <c r="R4" s="254" t="s">
        <v>4</v>
      </c>
      <c r="S4" s="254"/>
      <c r="T4" s="255" t="s">
        <v>72</v>
      </c>
      <c r="U4" s="255" t="s">
        <v>2</v>
      </c>
      <c r="V4" s="255" t="s">
        <v>185</v>
      </c>
      <c r="W4" s="256"/>
      <c r="X4" s="257" t="s">
        <v>77</v>
      </c>
      <c r="Y4" s="257" t="s">
        <v>78</v>
      </c>
      <c r="Z4" s="258" t="s">
        <v>157</v>
      </c>
      <c r="AA4" s="307"/>
      <c r="AB4" s="316" t="s">
        <v>286</v>
      </c>
      <c r="AE4" s="317"/>
      <c r="AF4" s="318"/>
      <c r="AG4" s="317"/>
      <c r="AH4" s="318"/>
      <c r="AI4" s="319"/>
      <c r="AJ4" s="320"/>
      <c r="AK4" s="320"/>
      <c r="AL4" s="320"/>
      <c r="AM4" s="320"/>
      <c r="AN4" s="317"/>
      <c r="AO4" s="318"/>
      <c r="AP4" s="317"/>
      <c r="AQ4" s="318"/>
      <c r="AR4" s="319"/>
    </row>
    <row r="5" spans="1:44" s="266" customFormat="1">
      <c r="A5" s="119"/>
      <c r="B5" s="130" t="s">
        <v>103</v>
      </c>
      <c r="C5" s="131">
        <v>165.53183146067417</v>
      </c>
      <c r="D5" s="131">
        <v>164.65612359550562</v>
      </c>
      <c r="E5" s="131">
        <v>132.60060674157305</v>
      </c>
      <c r="F5" s="131">
        <v>16.154505617977527</v>
      </c>
      <c r="G5" s="131">
        <v>15.901011235955057</v>
      </c>
      <c r="H5" s="131">
        <v>32.055516853932588</v>
      </c>
      <c r="I5" s="131">
        <v>133.72980898876406</v>
      </c>
      <c r="J5" s="131"/>
      <c r="K5" s="131" t="s">
        <v>118</v>
      </c>
      <c r="L5" s="131">
        <v>-0.87570786516853927</v>
      </c>
      <c r="M5" s="131">
        <v>-17.030213483146067</v>
      </c>
      <c r="N5" s="131">
        <v>12.421224719101124</v>
      </c>
      <c r="O5" s="131" t="s">
        <v>118</v>
      </c>
      <c r="P5" s="131"/>
      <c r="Q5" s="131" t="s">
        <v>118</v>
      </c>
      <c r="R5" s="131" t="s">
        <v>118</v>
      </c>
      <c r="S5" s="131"/>
      <c r="T5" s="131">
        <v>-12.812988764044944</v>
      </c>
      <c r="U5" s="131">
        <v>-0.87570786516853927</v>
      </c>
      <c r="V5" s="131">
        <v>17.09934831460674</v>
      </c>
      <c r="W5" s="131"/>
      <c r="X5" s="131">
        <v>-2.4888539325842696</v>
      </c>
      <c r="Y5" s="131" t="s">
        <v>118</v>
      </c>
      <c r="Z5" s="131" t="s">
        <v>118</v>
      </c>
      <c r="AA5" s="162"/>
      <c r="AB5" s="321">
        <v>4.3393466601657726</v>
      </c>
      <c r="AE5" s="322"/>
      <c r="AF5" s="322"/>
      <c r="AG5" s="322"/>
      <c r="AH5" s="322"/>
      <c r="AI5" s="323"/>
      <c r="AJ5" s="323"/>
      <c r="AK5" s="323"/>
      <c r="AL5" s="323"/>
      <c r="AM5" s="323"/>
      <c r="AN5" s="324"/>
      <c r="AO5" s="324"/>
      <c r="AP5" s="324"/>
      <c r="AQ5" s="324"/>
      <c r="AR5" s="323"/>
    </row>
    <row r="6" spans="1:44" s="266" customFormat="1">
      <c r="A6" s="119"/>
      <c r="B6" s="141" t="s">
        <v>104</v>
      </c>
      <c r="C6" s="131">
        <v>167.65834042553192</v>
      </c>
      <c r="D6" s="131">
        <v>169.44751063829787</v>
      </c>
      <c r="E6" s="131">
        <v>136.78424468085106</v>
      </c>
      <c r="F6" s="131">
        <v>16.211627659574468</v>
      </c>
      <c r="G6" s="131">
        <v>16.451638297872339</v>
      </c>
      <c r="H6" s="131">
        <v>32.663265957446811</v>
      </c>
      <c r="I6" s="131">
        <v>135.06053191489363</v>
      </c>
      <c r="J6" s="131"/>
      <c r="K6" s="131" t="s">
        <v>118</v>
      </c>
      <c r="L6" s="131">
        <v>1.7891702127659577</v>
      </c>
      <c r="M6" s="131">
        <v>-14.422457446808512</v>
      </c>
      <c r="N6" s="131">
        <v>8.5312872340425532</v>
      </c>
      <c r="O6" s="131" t="s">
        <v>118</v>
      </c>
      <c r="P6" s="131"/>
      <c r="Q6" s="131" t="s">
        <v>118</v>
      </c>
      <c r="R6" s="131" t="s">
        <v>118</v>
      </c>
      <c r="S6" s="131"/>
      <c r="T6" s="131">
        <v>-8.2912765957446801</v>
      </c>
      <c r="U6" s="131">
        <v>1.7891702127659577</v>
      </c>
      <c r="V6" s="131">
        <v>15.949797872340424</v>
      </c>
      <c r="W6" s="131"/>
      <c r="X6" s="131">
        <v>0.69821276595744686</v>
      </c>
      <c r="Y6" s="131" t="s">
        <v>118</v>
      </c>
      <c r="Z6" s="131" t="s">
        <v>118</v>
      </c>
      <c r="AA6" s="162"/>
      <c r="AB6" s="321">
        <v>4.583130180399805</v>
      </c>
      <c r="AE6" s="322"/>
      <c r="AF6" s="322"/>
      <c r="AG6" s="322"/>
      <c r="AH6" s="322"/>
      <c r="AI6" s="323"/>
      <c r="AJ6" s="323"/>
      <c r="AK6" s="323"/>
      <c r="AL6" s="323"/>
      <c r="AM6" s="323"/>
      <c r="AN6" s="324"/>
      <c r="AO6" s="324"/>
      <c r="AP6" s="324"/>
      <c r="AQ6" s="324"/>
      <c r="AR6" s="323"/>
    </row>
    <row r="7" spans="1:44" s="266" customFormat="1">
      <c r="A7" s="119"/>
      <c r="B7" s="141" t="s">
        <v>105</v>
      </c>
      <c r="C7" s="131">
        <v>168.11953299492387</v>
      </c>
      <c r="D7" s="131">
        <v>168.24446700507616</v>
      </c>
      <c r="E7" s="131">
        <v>136.30300507614214</v>
      </c>
      <c r="F7" s="131">
        <v>15.283593908629442</v>
      </c>
      <c r="G7" s="131">
        <v>16.657868020304569</v>
      </c>
      <c r="H7" s="131">
        <v>31.941461928934011</v>
      </c>
      <c r="I7" s="131">
        <v>135.53257868020304</v>
      </c>
      <c r="J7" s="131"/>
      <c r="K7" s="131" t="s">
        <v>118</v>
      </c>
      <c r="L7" s="131">
        <v>0.12493401015228427</v>
      </c>
      <c r="M7" s="131">
        <v>-15.158659898477159</v>
      </c>
      <c r="N7" s="131">
        <v>10.431989847715736</v>
      </c>
      <c r="O7" s="131" t="s">
        <v>118</v>
      </c>
      <c r="P7" s="131"/>
      <c r="Q7" s="131" t="s">
        <v>118</v>
      </c>
      <c r="R7" s="131" t="s">
        <v>118</v>
      </c>
      <c r="S7" s="131"/>
      <c r="T7" s="131">
        <v>-9.7448527918781735</v>
      </c>
      <c r="U7" s="131">
        <v>0.12493401015228427</v>
      </c>
      <c r="V7" s="131">
        <v>16.012375634517767</v>
      </c>
      <c r="W7" s="131"/>
      <c r="X7" s="131">
        <v>-2.0405888324873098</v>
      </c>
      <c r="Y7" s="131" t="s">
        <v>118</v>
      </c>
      <c r="Z7" s="131" t="s">
        <v>118</v>
      </c>
      <c r="AA7" s="162"/>
      <c r="AB7" s="321">
        <v>4.8025353486104336</v>
      </c>
      <c r="AE7" s="322"/>
      <c r="AF7" s="322"/>
      <c r="AG7" s="322"/>
      <c r="AH7" s="322"/>
      <c r="AI7" s="323"/>
      <c r="AJ7" s="323"/>
      <c r="AK7" s="323"/>
      <c r="AL7" s="323"/>
      <c r="AM7" s="323"/>
      <c r="AN7" s="324"/>
      <c r="AO7" s="324"/>
      <c r="AP7" s="324"/>
      <c r="AQ7" s="324"/>
      <c r="AR7" s="323"/>
    </row>
    <row r="8" spans="1:44" s="266" customFormat="1">
      <c r="A8" s="119"/>
      <c r="B8" s="141" t="s">
        <v>106</v>
      </c>
      <c r="C8" s="131">
        <v>171.39489655172414</v>
      </c>
      <c r="D8" s="131">
        <v>172.82958620689658</v>
      </c>
      <c r="E8" s="131">
        <v>140.01358620689658</v>
      </c>
      <c r="F8" s="131">
        <v>15.923034482758622</v>
      </c>
      <c r="G8" s="131">
        <v>16.892965517241382</v>
      </c>
      <c r="H8" s="131">
        <v>32.81600000000001</v>
      </c>
      <c r="I8" s="131">
        <v>139.26593103448278</v>
      </c>
      <c r="J8" s="131"/>
      <c r="K8" s="131" t="s">
        <v>118</v>
      </c>
      <c r="L8" s="131">
        <v>1.4346896551724138</v>
      </c>
      <c r="M8" s="131">
        <v>-14.488344827586207</v>
      </c>
      <c r="N8" s="131">
        <v>11.032965517241381</v>
      </c>
      <c r="O8" s="131" t="s">
        <v>118</v>
      </c>
      <c r="P8" s="131"/>
      <c r="Q8" s="131" t="s">
        <v>118</v>
      </c>
      <c r="R8" s="131" t="s">
        <v>118</v>
      </c>
      <c r="S8" s="131"/>
      <c r="T8" s="131">
        <v>-10.507586206896553</v>
      </c>
      <c r="U8" s="131">
        <v>1.4346896551724138</v>
      </c>
      <c r="V8" s="131">
        <v>16.024068965517245</v>
      </c>
      <c r="W8" s="131"/>
      <c r="X8" s="131">
        <v>-3.4351724137931043</v>
      </c>
      <c r="Y8" s="131" t="s">
        <v>118</v>
      </c>
      <c r="Z8" s="131" t="s">
        <v>118</v>
      </c>
      <c r="AA8" s="162"/>
      <c r="AB8" s="321">
        <v>4.9488054607508527</v>
      </c>
      <c r="AE8" s="322"/>
      <c r="AF8" s="322"/>
      <c r="AG8" s="322"/>
      <c r="AH8" s="322"/>
      <c r="AI8" s="323"/>
      <c r="AJ8" s="323"/>
      <c r="AK8" s="323"/>
      <c r="AL8" s="323"/>
      <c r="AM8" s="323"/>
      <c r="AN8" s="324"/>
      <c r="AO8" s="324"/>
      <c r="AP8" s="324"/>
      <c r="AQ8" s="324"/>
      <c r="AR8" s="323"/>
    </row>
    <row r="9" spans="1:44" s="266" customFormat="1">
      <c r="A9" s="119"/>
      <c r="B9" s="141" t="s">
        <v>107</v>
      </c>
      <c r="C9" s="131">
        <v>172.58710344827588</v>
      </c>
      <c r="D9" s="131">
        <v>184.0848275862069</v>
      </c>
      <c r="E9" s="131">
        <v>149.55124137931034</v>
      </c>
      <c r="F9" s="131">
        <v>17.276896551724139</v>
      </c>
      <c r="G9" s="131">
        <v>17.256689655172416</v>
      </c>
      <c r="H9" s="131">
        <v>34.533586206896558</v>
      </c>
      <c r="I9" s="131">
        <v>142.9031724137931</v>
      </c>
      <c r="J9" s="131"/>
      <c r="K9" s="131" t="s">
        <v>118</v>
      </c>
      <c r="L9" s="131">
        <v>11.497724137931034</v>
      </c>
      <c r="M9" s="131">
        <v>-5.7791724137931038</v>
      </c>
      <c r="N9" s="131">
        <v>7.3351034482758619</v>
      </c>
      <c r="O9" s="131" t="s">
        <v>118</v>
      </c>
      <c r="P9" s="131"/>
      <c r="Q9" s="131" t="s">
        <v>118</v>
      </c>
      <c r="R9" s="131" t="s">
        <v>118</v>
      </c>
      <c r="S9" s="131"/>
      <c r="T9" s="131">
        <v>-5.6983448275862072</v>
      </c>
      <c r="U9" s="131">
        <v>11.497724137931034</v>
      </c>
      <c r="V9" s="131">
        <v>16.549448275862069</v>
      </c>
      <c r="W9" s="131"/>
      <c r="X9" s="131">
        <v>1.151793103448276</v>
      </c>
      <c r="Y9" s="131" t="s">
        <v>118</v>
      </c>
      <c r="Z9" s="131" t="s">
        <v>118</v>
      </c>
      <c r="AA9" s="162"/>
      <c r="AB9" s="321">
        <v>4.9488054607508527</v>
      </c>
      <c r="AE9" s="322"/>
      <c r="AF9" s="322"/>
      <c r="AG9" s="322"/>
      <c r="AH9" s="322"/>
      <c r="AI9" s="323"/>
      <c r="AJ9" s="323"/>
      <c r="AK9" s="323"/>
      <c r="AL9" s="323"/>
      <c r="AM9" s="323"/>
      <c r="AN9" s="324"/>
      <c r="AO9" s="324"/>
      <c r="AP9" s="324"/>
      <c r="AQ9" s="324"/>
      <c r="AR9" s="323"/>
    </row>
    <row r="10" spans="1:44" s="266" customFormat="1">
      <c r="A10" s="119"/>
      <c r="B10" s="141" t="s">
        <v>108</v>
      </c>
      <c r="C10" s="131">
        <v>179.65571014492755</v>
      </c>
      <c r="D10" s="131">
        <v>192.77418357487923</v>
      </c>
      <c r="E10" s="131">
        <v>156.94608695652175</v>
      </c>
      <c r="F10" s="131">
        <v>18.092396135265702</v>
      </c>
      <c r="G10" s="131">
        <v>17.735700483091787</v>
      </c>
      <c r="H10" s="131">
        <v>35.828096618357492</v>
      </c>
      <c r="I10" s="131">
        <v>147.21622222222223</v>
      </c>
      <c r="J10" s="131"/>
      <c r="K10" s="131" t="s">
        <v>118</v>
      </c>
      <c r="L10" s="131">
        <v>13.11847342995169</v>
      </c>
      <c r="M10" s="131">
        <v>-4.9739227053140098</v>
      </c>
      <c r="N10" s="131">
        <v>7.2726280193236708</v>
      </c>
      <c r="O10" s="131" t="s">
        <v>118</v>
      </c>
      <c r="P10" s="131"/>
      <c r="Q10" s="131" t="s">
        <v>118</v>
      </c>
      <c r="R10" s="131" t="s">
        <v>118</v>
      </c>
      <c r="S10" s="131"/>
      <c r="T10" s="131">
        <v>-4.1812657004830918</v>
      </c>
      <c r="U10" s="131">
        <v>13.11847342995169</v>
      </c>
      <c r="V10" s="131">
        <v>17.577169082125604</v>
      </c>
      <c r="W10" s="131"/>
      <c r="X10" s="131">
        <v>3.3291594202898551</v>
      </c>
      <c r="Y10" s="131" t="s">
        <v>118</v>
      </c>
      <c r="Z10" s="131" t="s">
        <v>118</v>
      </c>
      <c r="AA10" s="162"/>
      <c r="AB10" s="321">
        <v>5.046318868844466</v>
      </c>
      <c r="AE10" s="322"/>
      <c r="AF10" s="322"/>
      <c r="AG10" s="322"/>
      <c r="AH10" s="322"/>
      <c r="AI10" s="323"/>
      <c r="AJ10" s="323"/>
      <c r="AK10" s="323"/>
      <c r="AL10" s="323"/>
      <c r="AM10" s="323"/>
      <c r="AN10" s="324"/>
      <c r="AO10" s="324"/>
      <c r="AP10" s="324"/>
      <c r="AQ10" s="324"/>
      <c r="AR10" s="323"/>
    </row>
    <row r="11" spans="1:44" s="266" customFormat="1">
      <c r="A11" s="119"/>
      <c r="B11" s="141" t="s">
        <v>109</v>
      </c>
      <c r="C11" s="131">
        <v>193.0623551401869</v>
      </c>
      <c r="D11" s="131">
        <v>204.75497196261679</v>
      </c>
      <c r="E11" s="131">
        <v>164.42502803738316</v>
      </c>
      <c r="F11" s="131">
        <v>21.985953271028038</v>
      </c>
      <c r="G11" s="131">
        <v>18.343990654205605</v>
      </c>
      <c r="H11" s="131">
        <v>40.32994392523365</v>
      </c>
      <c r="I11" s="131">
        <v>161.01308411214953</v>
      </c>
      <c r="J11" s="131"/>
      <c r="K11" s="131" t="s">
        <v>118</v>
      </c>
      <c r="L11" s="131">
        <v>11.692616822429907</v>
      </c>
      <c r="M11" s="131">
        <v>-10.293336448598131</v>
      </c>
      <c r="N11" s="131">
        <v>9.737457943925234</v>
      </c>
      <c r="O11" s="131" t="s">
        <v>118</v>
      </c>
      <c r="P11" s="131"/>
      <c r="Q11" s="131" t="s">
        <v>118</v>
      </c>
      <c r="R11" s="131" t="s">
        <v>118</v>
      </c>
      <c r="S11" s="131"/>
      <c r="T11" s="131">
        <v>-9.0090654205607468</v>
      </c>
      <c r="U11" s="131">
        <v>11.692616822429907</v>
      </c>
      <c r="V11" s="131">
        <v>18.190644859813084</v>
      </c>
      <c r="W11" s="131"/>
      <c r="X11" s="131">
        <v>0.90090654205607479</v>
      </c>
      <c r="Y11" s="131" t="s">
        <v>118</v>
      </c>
      <c r="Z11" s="131" t="s">
        <v>118</v>
      </c>
      <c r="AA11" s="162"/>
      <c r="AB11" s="321">
        <v>5.2169673330082889</v>
      </c>
      <c r="AE11" s="322"/>
      <c r="AF11" s="322"/>
      <c r="AG11" s="322"/>
      <c r="AH11" s="322"/>
      <c r="AI11" s="323"/>
      <c r="AJ11" s="323"/>
      <c r="AK11" s="323"/>
      <c r="AL11" s="323"/>
      <c r="AM11" s="323"/>
      <c r="AN11" s="324"/>
      <c r="AO11" s="324"/>
      <c r="AP11" s="324"/>
      <c r="AQ11" s="324"/>
      <c r="AR11" s="323"/>
    </row>
    <row r="12" spans="1:44" s="266" customFormat="1">
      <c r="A12" s="119"/>
      <c r="B12" s="141" t="s">
        <v>110</v>
      </c>
      <c r="C12" s="131">
        <v>196.02362895927601</v>
      </c>
      <c r="D12" s="131">
        <v>206.00949321266967</v>
      </c>
      <c r="E12" s="131">
        <v>165.56488687782803</v>
      </c>
      <c r="F12" s="131">
        <v>21.271004524886873</v>
      </c>
      <c r="G12" s="131">
        <v>19.17360180995475</v>
      </c>
      <c r="H12" s="131">
        <v>40.444606334841623</v>
      </c>
      <c r="I12" s="131">
        <v>162.05684162895926</v>
      </c>
      <c r="J12" s="131"/>
      <c r="K12" s="131" t="s">
        <v>118</v>
      </c>
      <c r="L12" s="131">
        <v>9.9858642533936646</v>
      </c>
      <c r="M12" s="131">
        <v>-11.285140271493212</v>
      </c>
      <c r="N12" s="131">
        <v>10.208597285067873</v>
      </c>
      <c r="O12" s="131" t="s">
        <v>118</v>
      </c>
      <c r="P12" s="131"/>
      <c r="Q12" s="131" t="s">
        <v>118</v>
      </c>
      <c r="R12" s="131" t="s">
        <v>118</v>
      </c>
      <c r="S12" s="131"/>
      <c r="T12" s="131">
        <v>-7.1274570135746602</v>
      </c>
      <c r="U12" s="131">
        <v>11.990461538461537</v>
      </c>
      <c r="V12" s="131">
        <v>17.354615384615386</v>
      </c>
      <c r="W12" s="131"/>
      <c r="X12" s="131">
        <v>1.2435927601809953</v>
      </c>
      <c r="Y12" s="131" t="s">
        <v>118</v>
      </c>
      <c r="Z12" s="131" t="s">
        <v>118</v>
      </c>
      <c r="AA12" s="162"/>
      <c r="AB12" s="321">
        <v>5.3876157971721117</v>
      </c>
      <c r="AE12" s="322"/>
      <c r="AF12" s="322"/>
      <c r="AG12" s="322"/>
      <c r="AH12" s="322"/>
      <c r="AI12" s="323"/>
      <c r="AJ12" s="323"/>
      <c r="AK12" s="323"/>
      <c r="AL12" s="323"/>
      <c r="AM12" s="323"/>
      <c r="AN12" s="324"/>
      <c r="AO12" s="324"/>
      <c r="AP12" s="324"/>
      <c r="AQ12" s="324"/>
      <c r="AR12" s="323"/>
    </row>
    <row r="13" spans="1:44" s="266" customFormat="1">
      <c r="A13" s="119"/>
      <c r="B13" s="141" t="s">
        <v>111</v>
      </c>
      <c r="C13" s="131">
        <v>205.97899999999996</v>
      </c>
      <c r="D13" s="131">
        <v>221.78268750000001</v>
      </c>
      <c r="E13" s="131">
        <v>171.07537500000001</v>
      </c>
      <c r="F13" s="131">
        <v>28.842187499999998</v>
      </c>
      <c r="G13" s="131">
        <v>21.865124999999995</v>
      </c>
      <c r="H13" s="131">
        <v>50.7073125</v>
      </c>
      <c r="I13" s="131">
        <v>167.74250000000001</v>
      </c>
      <c r="J13" s="131"/>
      <c r="K13" s="131" t="s">
        <v>118</v>
      </c>
      <c r="L13" s="131">
        <v>15.803687499999999</v>
      </c>
      <c r="M13" s="131">
        <v>-13.038499999999997</v>
      </c>
      <c r="N13" s="131">
        <v>5.2923124999999995</v>
      </c>
      <c r="O13" s="131" t="s">
        <v>118</v>
      </c>
      <c r="P13" s="131"/>
      <c r="Q13" s="131" t="s">
        <v>118</v>
      </c>
      <c r="R13" s="131" t="s">
        <v>118</v>
      </c>
      <c r="S13" s="131"/>
      <c r="T13" s="131">
        <v>5.5486874999999989</v>
      </c>
      <c r="U13" s="131">
        <v>18.111062499999999</v>
      </c>
      <c r="V13" s="131">
        <v>18.019500000000001</v>
      </c>
      <c r="W13" s="131"/>
      <c r="X13" s="131">
        <v>14.155562499999998</v>
      </c>
      <c r="Y13" s="131" t="s">
        <v>118</v>
      </c>
      <c r="Z13" s="131" t="s">
        <v>118</v>
      </c>
      <c r="AA13" s="162"/>
      <c r="AB13" s="321">
        <v>5.4607508532423212</v>
      </c>
      <c r="AE13" s="322"/>
      <c r="AF13" s="322"/>
      <c r="AG13" s="322"/>
      <c r="AH13" s="322"/>
      <c r="AI13" s="323"/>
      <c r="AJ13" s="323"/>
      <c r="AK13" s="323"/>
      <c r="AL13" s="323"/>
      <c r="AM13" s="323"/>
      <c r="AN13" s="324"/>
      <c r="AO13" s="324"/>
      <c r="AP13" s="324"/>
      <c r="AQ13" s="324"/>
      <c r="AR13" s="323"/>
    </row>
    <row r="14" spans="1:44" s="266" customFormat="1">
      <c r="A14" s="119"/>
      <c r="B14" s="141" t="s">
        <v>112</v>
      </c>
      <c r="C14" s="131">
        <v>218.35261538461538</v>
      </c>
      <c r="D14" s="131">
        <v>229.76458974358974</v>
      </c>
      <c r="E14" s="131">
        <v>173.94934188034188</v>
      </c>
      <c r="F14" s="131">
        <v>33.254247863247869</v>
      </c>
      <c r="G14" s="131">
        <v>22.561</v>
      </c>
      <c r="H14" s="131">
        <v>55.815247863247862</v>
      </c>
      <c r="I14" s="131">
        <v>177.70074358974361</v>
      </c>
      <c r="J14" s="131"/>
      <c r="K14" s="131" t="s">
        <v>118</v>
      </c>
      <c r="L14" s="131">
        <v>11.41197435897436</v>
      </c>
      <c r="M14" s="131">
        <v>-21.842273504273503</v>
      </c>
      <c r="N14" s="131">
        <v>9.4486239316239331</v>
      </c>
      <c r="O14" s="131" t="s">
        <v>118</v>
      </c>
      <c r="P14" s="131"/>
      <c r="Q14" s="131" t="s">
        <v>118</v>
      </c>
      <c r="R14" s="131" t="s">
        <v>118</v>
      </c>
      <c r="S14" s="131"/>
      <c r="T14" s="131">
        <v>5.7147521367521374</v>
      </c>
      <c r="U14" s="131">
        <v>16.02234188034188</v>
      </c>
      <c r="V14" s="131">
        <v>17.284495726495727</v>
      </c>
      <c r="W14" s="131"/>
      <c r="X14" s="131">
        <v>0.54342735042735046</v>
      </c>
      <c r="Y14" s="131" t="s">
        <v>118</v>
      </c>
      <c r="Z14" s="131" t="s">
        <v>118</v>
      </c>
      <c r="AA14" s="162"/>
      <c r="AB14" s="321">
        <v>5.7045343734763527</v>
      </c>
      <c r="AE14" s="322"/>
      <c r="AF14" s="322"/>
      <c r="AG14" s="322"/>
      <c r="AH14" s="322"/>
      <c r="AI14" s="323"/>
      <c r="AJ14" s="323"/>
      <c r="AK14" s="323"/>
      <c r="AL14" s="323"/>
      <c r="AM14" s="323"/>
      <c r="AN14" s="324"/>
      <c r="AO14" s="324"/>
      <c r="AP14" s="324"/>
      <c r="AQ14" s="324"/>
      <c r="AR14" s="323"/>
    </row>
    <row r="15" spans="1:44" s="266" customFormat="1" ht="15.75" customHeight="1">
      <c r="A15" s="143"/>
      <c r="B15" s="144" t="s">
        <v>9</v>
      </c>
      <c r="C15" s="131">
        <v>232.32537096774192</v>
      </c>
      <c r="D15" s="131">
        <v>241.76989516129032</v>
      </c>
      <c r="E15" s="131">
        <v>184.68924193548386</v>
      </c>
      <c r="F15" s="131">
        <v>33.924201612903225</v>
      </c>
      <c r="G15" s="131">
        <v>23.156451612903222</v>
      </c>
      <c r="H15" s="131">
        <v>57.080653225806458</v>
      </c>
      <c r="I15" s="131">
        <v>190.18062903225805</v>
      </c>
      <c r="J15" s="131"/>
      <c r="K15" s="131" t="s">
        <v>118</v>
      </c>
      <c r="L15" s="131">
        <v>9.4445241935483857</v>
      </c>
      <c r="M15" s="131">
        <v>-24.479677419354836</v>
      </c>
      <c r="N15" s="131">
        <v>10.949693548387096</v>
      </c>
      <c r="O15" s="131" t="s">
        <v>118</v>
      </c>
      <c r="P15" s="131"/>
      <c r="Q15" s="131" t="s">
        <v>118</v>
      </c>
      <c r="R15" s="131" t="s">
        <v>118</v>
      </c>
      <c r="S15" s="131"/>
      <c r="T15" s="131">
        <v>7.7574112903225796</v>
      </c>
      <c r="U15" s="131">
        <v>15.250177419354838</v>
      </c>
      <c r="V15" s="131">
        <v>16.771887096774194</v>
      </c>
      <c r="W15" s="131"/>
      <c r="X15" s="131">
        <v>7.5589274193548386</v>
      </c>
      <c r="Y15" s="131" t="s">
        <v>118</v>
      </c>
      <c r="Z15" s="131" t="s">
        <v>118</v>
      </c>
      <c r="AA15" s="162"/>
      <c r="AB15" s="321">
        <v>6.0458313018039984</v>
      </c>
      <c r="AE15" s="164"/>
      <c r="AF15" s="164"/>
      <c r="AG15" s="164"/>
      <c r="AH15" s="164"/>
      <c r="AI15" s="323"/>
      <c r="AJ15" s="323"/>
      <c r="AK15" s="166"/>
      <c r="AL15" s="166"/>
      <c r="AM15" s="166"/>
      <c r="AN15" s="325"/>
      <c r="AO15" s="325"/>
      <c r="AP15" s="325"/>
      <c r="AQ15" s="325"/>
      <c r="AR15" s="168"/>
    </row>
    <row r="16" spans="1:44" s="266" customFormat="1" ht="15.75" customHeight="1">
      <c r="A16" s="143"/>
      <c r="B16" s="144" t="s">
        <v>10</v>
      </c>
      <c r="C16" s="131">
        <v>239.18903448275861</v>
      </c>
      <c r="D16" s="131">
        <v>254.22970114942527</v>
      </c>
      <c r="E16" s="131">
        <v>190.79800766283529</v>
      </c>
      <c r="F16" s="131">
        <v>39.526934865900387</v>
      </c>
      <c r="G16" s="131">
        <v>23.904758620689655</v>
      </c>
      <c r="H16" s="131">
        <v>63.431693486590035</v>
      </c>
      <c r="I16" s="131">
        <v>197.10031417624523</v>
      </c>
      <c r="J16" s="131"/>
      <c r="K16" s="131" t="s">
        <v>118</v>
      </c>
      <c r="L16" s="131">
        <v>15.040666666666667</v>
      </c>
      <c r="M16" s="131">
        <v>-24.48626819923372</v>
      </c>
      <c r="N16" s="131">
        <v>5.9722605363984682</v>
      </c>
      <c r="O16" s="131" t="s">
        <v>118</v>
      </c>
      <c r="P16" s="131"/>
      <c r="Q16" s="131" t="s">
        <v>118</v>
      </c>
      <c r="R16" s="131" t="s">
        <v>118</v>
      </c>
      <c r="S16" s="131"/>
      <c r="T16" s="131">
        <v>11.677340996168583</v>
      </c>
      <c r="U16" s="131">
        <v>18.325409961685825</v>
      </c>
      <c r="V16" s="131">
        <v>17.523869731800769</v>
      </c>
      <c r="W16" s="131"/>
      <c r="X16" s="131">
        <v>0.50292720306513417</v>
      </c>
      <c r="Y16" s="131" t="s">
        <v>118</v>
      </c>
      <c r="Z16" s="131" t="s">
        <v>118</v>
      </c>
      <c r="AA16" s="162"/>
      <c r="AB16" s="321">
        <v>6.3627498781082394</v>
      </c>
      <c r="AE16" s="164"/>
      <c r="AF16" s="164"/>
      <c r="AG16" s="164"/>
      <c r="AH16" s="164"/>
      <c r="AI16" s="323"/>
      <c r="AJ16" s="323"/>
      <c r="AK16" s="166"/>
      <c r="AL16" s="166"/>
      <c r="AM16" s="166"/>
      <c r="AN16" s="167"/>
      <c r="AO16" s="167"/>
      <c r="AP16" s="167"/>
      <c r="AQ16" s="167"/>
      <c r="AR16" s="168"/>
    </row>
    <row r="17" spans="1:44" s="266" customFormat="1" ht="15.75" customHeight="1">
      <c r="A17" s="143"/>
      <c r="B17" s="144" t="s">
        <v>11</v>
      </c>
      <c r="C17" s="131">
        <v>258.48745318352064</v>
      </c>
      <c r="D17" s="131">
        <v>283.6371685393259</v>
      </c>
      <c r="E17" s="131">
        <v>209.38635955056179</v>
      </c>
      <c r="F17" s="131">
        <v>48.793827715355818</v>
      </c>
      <c r="G17" s="131">
        <v>25.456981273408243</v>
      </c>
      <c r="H17" s="131">
        <v>74.250808988764064</v>
      </c>
      <c r="I17" s="131">
        <v>212.95064419475659</v>
      </c>
      <c r="J17" s="131"/>
      <c r="K17" s="131" t="s">
        <v>118</v>
      </c>
      <c r="L17" s="131">
        <v>25.149715355805245</v>
      </c>
      <c r="M17" s="131">
        <v>-23.644112359550562</v>
      </c>
      <c r="N17" s="131">
        <v>-1.1983370786516856</v>
      </c>
      <c r="O17" s="131" t="s">
        <v>118</v>
      </c>
      <c r="P17" s="131"/>
      <c r="Q17" s="131" t="s">
        <v>118</v>
      </c>
      <c r="R17" s="131" t="s">
        <v>118</v>
      </c>
      <c r="S17" s="131"/>
      <c r="T17" s="131">
        <v>21.109168539325847</v>
      </c>
      <c r="U17" s="131">
        <v>31.04922097378277</v>
      </c>
      <c r="V17" s="131">
        <v>18.804674157303371</v>
      </c>
      <c r="W17" s="131"/>
      <c r="X17" s="131">
        <v>9.6942397003745331</v>
      </c>
      <c r="Y17" s="131" t="s">
        <v>118</v>
      </c>
      <c r="Z17" s="131" t="s">
        <v>118</v>
      </c>
      <c r="AA17" s="162"/>
      <c r="AB17" s="321">
        <v>6.5090199902486585</v>
      </c>
      <c r="AE17" s="164"/>
      <c r="AF17" s="164"/>
      <c r="AG17" s="164"/>
      <c r="AH17" s="164"/>
      <c r="AI17" s="323"/>
      <c r="AJ17" s="323"/>
      <c r="AK17" s="166"/>
      <c r="AL17" s="166"/>
      <c r="AM17" s="166"/>
      <c r="AN17" s="167"/>
      <c r="AO17" s="167"/>
      <c r="AP17" s="167"/>
      <c r="AQ17" s="167"/>
      <c r="AR17" s="168"/>
    </row>
    <row r="18" spans="1:44" s="266" customFormat="1" ht="15.75" customHeight="1">
      <c r="A18" s="143"/>
      <c r="B18" s="144" t="s">
        <v>12</v>
      </c>
      <c r="C18" s="131">
        <v>280.78992882562284</v>
      </c>
      <c r="D18" s="131">
        <v>284.73135231316729</v>
      </c>
      <c r="E18" s="131">
        <v>213.37698932384347</v>
      </c>
      <c r="F18" s="131">
        <v>44.961423487544486</v>
      </c>
      <c r="G18" s="131">
        <v>26.39293950177936</v>
      </c>
      <c r="H18" s="131">
        <v>71.354362989323846</v>
      </c>
      <c r="I18" s="131">
        <v>230.85063345195732</v>
      </c>
      <c r="J18" s="131"/>
      <c r="K18" s="131" t="s">
        <v>118</v>
      </c>
      <c r="L18" s="131">
        <v>3.9414234875444847</v>
      </c>
      <c r="M18" s="131">
        <v>-41.02</v>
      </c>
      <c r="N18" s="131">
        <v>20.261836298932387</v>
      </c>
      <c r="O18" s="131" t="s">
        <v>118</v>
      </c>
      <c r="P18" s="131"/>
      <c r="Q18" s="131" t="s">
        <v>118</v>
      </c>
      <c r="R18" s="131" t="s">
        <v>118</v>
      </c>
      <c r="S18" s="131"/>
      <c r="T18" s="131">
        <v>-4.2625765124555164</v>
      </c>
      <c r="U18" s="131">
        <v>5.4887971530249118</v>
      </c>
      <c r="V18" s="131">
        <v>19.006419928825625</v>
      </c>
      <c r="W18" s="131"/>
      <c r="X18" s="131">
        <v>-4.5691316725978659</v>
      </c>
      <c r="Y18" s="131" t="s">
        <v>118</v>
      </c>
      <c r="Z18" s="131" t="s">
        <v>118</v>
      </c>
      <c r="AA18" s="162"/>
      <c r="AB18" s="321">
        <v>6.8503169185763033</v>
      </c>
      <c r="AE18" s="164"/>
      <c r="AF18" s="164"/>
      <c r="AG18" s="164"/>
      <c r="AH18" s="164"/>
      <c r="AI18" s="323"/>
      <c r="AJ18" s="323"/>
      <c r="AK18" s="166"/>
      <c r="AL18" s="166"/>
      <c r="AM18" s="166"/>
      <c r="AN18" s="167"/>
      <c r="AO18" s="167"/>
      <c r="AP18" s="167"/>
      <c r="AQ18" s="167"/>
      <c r="AR18" s="168"/>
    </row>
    <row r="19" spans="1:44" s="266" customFormat="1" ht="15.75" customHeight="1">
      <c r="A19" s="143"/>
      <c r="B19" s="144" t="s">
        <v>13</v>
      </c>
      <c r="C19" s="131">
        <v>292.06239999999997</v>
      </c>
      <c r="D19" s="131">
        <v>280.13925333333327</v>
      </c>
      <c r="E19" s="131">
        <v>211.74524</v>
      </c>
      <c r="F19" s="131">
        <v>41.785706666666663</v>
      </c>
      <c r="G19" s="131">
        <v>26.608306666666664</v>
      </c>
      <c r="H19" s="131">
        <v>68.394013333333319</v>
      </c>
      <c r="I19" s="131">
        <v>244.24675333333332</v>
      </c>
      <c r="J19" s="131"/>
      <c r="K19" s="131" t="s">
        <v>118</v>
      </c>
      <c r="L19" s="131">
        <v>-11.923146666666666</v>
      </c>
      <c r="M19" s="131">
        <v>-53.70885333333333</v>
      </c>
      <c r="N19" s="131">
        <v>35.742093333333329</v>
      </c>
      <c r="O19" s="131" t="s">
        <v>118</v>
      </c>
      <c r="P19" s="131"/>
      <c r="Q19" s="131" t="s">
        <v>118</v>
      </c>
      <c r="R19" s="131" t="s">
        <v>118</v>
      </c>
      <c r="S19" s="131"/>
      <c r="T19" s="131">
        <v>-14.78087333333333</v>
      </c>
      <c r="U19" s="131">
        <v>-10.50112</v>
      </c>
      <c r="V19" s="131">
        <v>17.966759999999997</v>
      </c>
      <c r="W19" s="131"/>
      <c r="X19" s="131">
        <v>-2.5842599999999996</v>
      </c>
      <c r="Y19" s="131" t="s">
        <v>118</v>
      </c>
      <c r="Z19" s="131" t="s">
        <v>118</v>
      </c>
      <c r="AA19" s="162"/>
      <c r="AB19" s="321">
        <v>7.3135056070209661</v>
      </c>
      <c r="AE19" s="164"/>
      <c r="AF19" s="164"/>
      <c r="AG19" s="164"/>
      <c r="AH19" s="164"/>
      <c r="AI19" s="323"/>
      <c r="AJ19" s="323"/>
      <c r="AK19" s="166"/>
      <c r="AL19" s="166"/>
      <c r="AM19" s="166"/>
      <c r="AN19" s="167"/>
      <c r="AO19" s="167"/>
      <c r="AP19" s="167"/>
      <c r="AQ19" s="167"/>
      <c r="AR19" s="168"/>
    </row>
    <row r="20" spans="1:44">
      <c r="A20" s="151"/>
      <c r="B20" s="152" t="s">
        <v>14</v>
      </c>
      <c r="C20" s="131">
        <v>288.49490303030308</v>
      </c>
      <c r="D20" s="131">
        <v>284.47991515151517</v>
      </c>
      <c r="E20" s="131">
        <v>213.08025454545455</v>
      </c>
      <c r="F20" s="131">
        <v>43.903830303030304</v>
      </c>
      <c r="G20" s="131">
        <v>27.495830303030306</v>
      </c>
      <c r="H20" s="131">
        <v>71.399660606060607</v>
      </c>
      <c r="I20" s="131">
        <v>241.8564060606061</v>
      </c>
      <c r="J20" s="131"/>
      <c r="K20" s="131" t="s">
        <v>118</v>
      </c>
      <c r="L20" s="131">
        <v>-4.0149878787878794</v>
      </c>
      <c r="M20" s="131">
        <v>-47.918818181818182</v>
      </c>
      <c r="N20" s="131">
        <v>26.203078787878791</v>
      </c>
      <c r="O20" s="131" t="s">
        <v>118</v>
      </c>
      <c r="P20" s="131"/>
      <c r="Q20" s="131" t="s">
        <v>118</v>
      </c>
      <c r="R20" s="131" t="s">
        <v>118</v>
      </c>
      <c r="S20" s="131"/>
      <c r="T20" s="131">
        <v>-1.6532303030303033</v>
      </c>
      <c r="U20" s="131">
        <v>8.1418484848484844</v>
      </c>
      <c r="V20" s="131">
        <v>16.706327272727275</v>
      </c>
      <c r="W20" s="131"/>
      <c r="X20" s="131">
        <v>-13.772775757575758</v>
      </c>
      <c r="Y20" s="131" t="s">
        <v>118</v>
      </c>
      <c r="Z20" s="131" t="s">
        <v>118</v>
      </c>
      <c r="AA20" s="162"/>
      <c r="AB20" s="321">
        <v>8.0448561677230614</v>
      </c>
      <c r="AE20" s="164"/>
      <c r="AF20" s="164"/>
      <c r="AG20" s="164"/>
      <c r="AH20" s="164"/>
      <c r="AI20" s="165"/>
      <c r="AJ20" s="165"/>
      <c r="AK20" s="166"/>
      <c r="AL20" s="166"/>
      <c r="AM20" s="166"/>
      <c r="AN20" s="167"/>
      <c r="AO20" s="167"/>
      <c r="AP20" s="167"/>
      <c r="AQ20" s="167"/>
      <c r="AR20" s="168"/>
    </row>
    <row r="21" spans="1:44">
      <c r="A21" s="151"/>
      <c r="B21" s="152" t="s">
        <v>15</v>
      </c>
      <c r="C21" s="131">
        <v>287.34798873239436</v>
      </c>
      <c r="D21" s="131">
        <v>294.673814084507</v>
      </c>
      <c r="E21" s="131">
        <v>226.28018591549295</v>
      </c>
      <c r="F21" s="131">
        <v>39.078771830985914</v>
      </c>
      <c r="G21" s="131">
        <v>29.314856338028168</v>
      </c>
      <c r="H21" s="131">
        <v>68.393628169014079</v>
      </c>
      <c r="I21" s="131">
        <v>239.27948169014081</v>
      </c>
      <c r="J21" s="131"/>
      <c r="K21" s="131" t="s">
        <v>118</v>
      </c>
      <c r="L21" s="131">
        <v>7.3258253521126759</v>
      </c>
      <c r="M21" s="131">
        <v>-31.752946478873241</v>
      </c>
      <c r="N21" s="131">
        <v>14.744090140845071</v>
      </c>
      <c r="O21" s="131" t="s">
        <v>118</v>
      </c>
      <c r="P21" s="131"/>
      <c r="Q21" s="131" t="s">
        <v>118</v>
      </c>
      <c r="R21" s="131" t="s">
        <v>118</v>
      </c>
      <c r="S21" s="131"/>
      <c r="T21" s="131">
        <v>5.638805633802817</v>
      </c>
      <c r="U21" s="131">
        <v>9.8216901408450692</v>
      </c>
      <c r="V21" s="131">
        <v>17.840811267605634</v>
      </c>
      <c r="W21" s="131"/>
      <c r="X21" s="131">
        <v>-4.7028563380281687</v>
      </c>
      <c r="Y21" s="131" t="s">
        <v>118</v>
      </c>
      <c r="Z21" s="131" t="s">
        <v>118</v>
      </c>
      <c r="AA21" s="162"/>
      <c r="AB21" s="321">
        <v>8.6543149683081424</v>
      </c>
      <c r="AE21" s="164"/>
      <c r="AF21" s="164"/>
      <c r="AG21" s="164"/>
      <c r="AH21" s="164"/>
      <c r="AI21" s="165"/>
      <c r="AJ21" s="165"/>
      <c r="AK21" s="166"/>
      <c r="AL21" s="166"/>
      <c r="AM21" s="166"/>
      <c r="AN21" s="167"/>
      <c r="AO21" s="167"/>
      <c r="AP21" s="167"/>
      <c r="AQ21" s="167"/>
      <c r="AR21" s="168"/>
    </row>
    <row r="22" spans="1:44">
      <c r="A22" s="151"/>
      <c r="B22" s="152" t="s">
        <v>16</v>
      </c>
      <c r="C22" s="131">
        <v>284.2985104166666</v>
      </c>
      <c r="D22" s="131">
        <v>304.73373437499993</v>
      </c>
      <c r="E22" s="131">
        <v>236.3563854166666</v>
      </c>
      <c r="F22" s="131">
        <v>37.858041666666658</v>
      </c>
      <c r="G22" s="131">
        <v>30.51930729166666</v>
      </c>
      <c r="H22" s="131">
        <v>68.3773489583333</v>
      </c>
      <c r="I22" s="131">
        <v>235.57657812499991</v>
      </c>
      <c r="J22" s="131"/>
      <c r="K22" s="131" t="s">
        <v>118</v>
      </c>
      <c r="L22" s="131">
        <v>20.435223958333328</v>
      </c>
      <c r="M22" s="131">
        <v>-17.42281770833333</v>
      </c>
      <c r="N22" s="131">
        <v>1.1750520833333329</v>
      </c>
      <c r="O22" s="131" t="s">
        <v>118</v>
      </c>
      <c r="P22" s="131"/>
      <c r="Q22" s="131" t="s">
        <v>118</v>
      </c>
      <c r="R22" s="131" t="s">
        <v>118</v>
      </c>
      <c r="S22" s="131"/>
      <c r="T22" s="131">
        <v>20.381812499999992</v>
      </c>
      <c r="U22" s="131">
        <v>26.160932291666654</v>
      </c>
      <c r="V22" s="131">
        <v>18.437635416666662</v>
      </c>
      <c r="W22" s="131"/>
      <c r="X22" s="131">
        <v>15.521369791666661</v>
      </c>
      <c r="Y22" s="131" t="s">
        <v>118</v>
      </c>
      <c r="Z22" s="131" t="s">
        <v>118</v>
      </c>
      <c r="AA22" s="162"/>
      <c r="AB22" s="321">
        <v>9.3612871769868384</v>
      </c>
      <c r="AE22" s="164"/>
      <c r="AF22" s="164"/>
      <c r="AG22" s="164"/>
      <c r="AH22" s="164"/>
      <c r="AI22" s="165"/>
      <c r="AJ22" s="165"/>
      <c r="AK22" s="166"/>
      <c r="AL22" s="166"/>
      <c r="AM22" s="166"/>
      <c r="AN22" s="167"/>
      <c r="AO22" s="167"/>
      <c r="AP22" s="167"/>
      <c r="AQ22" s="167"/>
      <c r="AR22" s="168"/>
    </row>
    <row r="23" spans="1:44">
      <c r="A23" s="151"/>
      <c r="B23" s="152" t="s">
        <v>17</v>
      </c>
      <c r="C23" s="131">
        <v>294.98090430622011</v>
      </c>
      <c r="D23" s="131">
        <v>328.17962679425835</v>
      </c>
      <c r="E23" s="131">
        <v>252.88143062200956</v>
      </c>
      <c r="F23" s="131">
        <v>41.805071770334919</v>
      </c>
      <c r="G23" s="131">
        <v>33.493124401913867</v>
      </c>
      <c r="H23" s="131">
        <v>75.298196172248794</v>
      </c>
      <c r="I23" s="131">
        <v>242.27314832535885</v>
      </c>
      <c r="J23" s="131"/>
      <c r="K23" s="131" t="s">
        <v>118</v>
      </c>
      <c r="L23" s="131">
        <v>33.198722488038278</v>
      </c>
      <c r="M23" s="131">
        <v>-8.6063492822966499</v>
      </c>
      <c r="N23" s="131">
        <v>-8.5474688995215313</v>
      </c>
      <c r="O23" s="131" t="s">
        <v>118</v>
      </c>
      <c r="P23" s="131"/>
      <c r="Q23" s="131" t="s">
        <v>118</v>
      </c>
      <c r="R23" s="131" t="s">
        <v>118</v>
      </c>
      <c r="S23" s="131"/>
      <c r="T23" s="131">
        <v>20.951602870813392</v>
      </c>
      <c r="U23" s="131">
        <v>42.894358851674646</v>
      </c>
      <c r="V23" s="131">
        <v>19.793622009569376</v>
      </c>
      <c r="W23" s="131"/>
      <c r="X23" s="131">
        <v>29.77384688995215</v>
      </c>
      <c r="Y23" s="131" t="s">
        <v>118</v>
      </c>
      <c r="Z23" s="131" t="s">
        <v>118</v>
      </c>
      <c r="AA23" s="162"/>
      <c r="AB23" s="321">
        <v>10.190151145782545</v>
      </c>
      <c r="AE23" s="164"/>
      <c r="AF23" s="164"/>
      <c r="AG23" s="164"/>
      <c r="AH23" s="164"/>
      <c r="AI23" s="165"/>
      <c r="AJ23" s="165"/>
      <c r="AK23" s="166"/>
      <c r="AL23" s="166"/>
      <c r="AM23" s="166"/>
      <c r="AN23" s="167"/>
      <c r="AO23" s="167"/>
      <c r="AP23" s="167"/>
      <c r="AQ23" s="167"/>
      <c r="AR23" s="168"/>
    </row>
    <row r="24" spans="1:44">
      <c r="B24" s="152" t="s">
        <v>18</v>
      </c>
      <c r="C24" s="131">
        <v>311.5241111111111</v>
      </c>
      <c r="D24" s="131">
        <v>357.03677777777773</v>
      </c>
      <c r="E24" s="131">
        <v>277.63377777777777</v>
      </c>
      <c r="F24" s="131">
        <v>44.381361111111104</v>
      </c>
      <c r="G24" s="131">
        <v>35.021638888888887</v>
      </c>
      <c r="H24" s="131">
        <v>79.402999999999992</v>
      </c>
      <c r="I24" s="131">
        <v>259.64683333333329</v>
      </c>
      <c r="J24" s="131"/>
      <c r="K24" s="131" t="s">
        <v>118</v>
      </c>
      <c r="L24" s="131">
        <v>45.512666666666654</v>
      </c>
      <c r="M24" s="131">
        <v>1.1313055555555556</v>
      </c>
      <c r="N24" s="131">
        <v>-18.353194444444441</v>
      </c>
      <c r="O24" s="131" t="s">
        <v>118</v>
      </c>
      <c r="P24" s="131"/>
      <c r="Q24" s="131" t="s">
        <v>118</v>
      </c>
      <c r="R24" s="131">
        <v>424.03611111111104</v>
      </c>
      <c r="S24" s="131"/>
      <c r="T24" s="131">
        <v>41.459499999999998</v>
      </c>
      <c r="U24" s="131">
        <v>65.005305555555552</v>
      </c>
      <c r="V24" s="131">
        <v>19.30544444444444</v>
      </c>
      <c r="W24" s="131"/>
      <c r="X24" s="131">
        <v>27.436194444444439</v>
      </c>
      <c r="Y24" s="131" t="s">
        <v>118</v>
      </c>
      <c r="Z24" s="131">
        <v>436.81416666666667</v>
      </c>
      <c r="AA24" s="162"/>
      <c r="AB24" s="321">
        <v>12.286689419795223</v>
      </c>
      <c r="AE24" s="164"/>
      <c r="AF24" s="164"/>
      <c r="AG24" s="164"/>
      <c r="AH24" s="164"/>
      <c r="AI24" s="165"/>
      <c r="AJ24" s="165"/>
      <c r="AK24" s="166"/>
      <c r="AL24" s="166"/>
      <c r="AM24" s="166"/>
      <c r="AN24" s="167"/>
      <c r="AO24" s="167"/>
      <c r="AP24" s="167"/>
      <c r="AQ24" s="167"/>
      <c r="AR24" s="168"/>
    </row>
    <row r="25" spans="1:44">
      <c r="B25" s="152" t="s">
        <v>19</v>
      </c>
      <c r="C25" s="131">
        <v>317.45941533546329</v>
      </c>
      <c r="D25" s="131">
        <v>367.5942428115016</v>
      </c>
      <c r="E25" s="131">
        <v>287.56592651757188</v>
      </c>
      <c r="F25" s="131">
        <v>44.263594249201276</v>
      </c>
      <c r="G25" s="131">
        <v>35.764722044728437</v>
      </c>
      <c r="H25" s="131">
        <v>80.02831629392972</v>
      </c>
      <c r="I25" s="131">
        <v>264.11375718849837</v>
      </c>
      <c r="J25" s="131"/>
      <c r="K25" s="131">
        <v>3.8337845858202919</v>
      </c>
      <c r="L25" s="131">
        <v>50.134827476038332</v>
      </c>
      <c r="M25" s="131">
        <v>5.8712332268370613</v>
      </c>
      <c r="N25" s="131">
        <v>-23.733936102236424</v>
      </c>
      <c r="O25" s="131">
        <v>-21.696487461219654</v>
      </c>
      <c r="P25" s="131"/>
      <c r="Q25" s="131">
        <v>48.097378835021573</v>
      </c>
      <c r="R25" s="131">
        <v>423.96070287539942</v>
      </c>
      <c r="S25" s="131"/>
      <c r="T25" s="131">
        <v>57.355920127795521</v>
      </c>
      <c r="U25" s="131">
        <v>67.368469648562296</v>
      </c>
      <c r="V25" s="131">
        <v>20.372392971246008</v>
      </c>
      <c r="W25" s="131"/>
      <c r="X25" s="131">
        <v>33.353322683706068</v>
      </c>
      <c r="Y25" s="131">
        <v>31.315874042689305</v>
      </c>
      <c r="Z25" s="131">
        <v>430.10715015974449</v>
      </c>
      <c r="AA25" s="162"/>
      <c r="AB25" s="321">
        <v>15.260848366650414</v>
      </c>
      <c r="AE25" s="164"/>
      <c r="AF25" s="164"/>
      <c r="AG25" s="164"/>
      <c r="AH25" s="164"/>
      <c r="AI25" s="165"/>
      <c r="AJ25" s="165"/>
      <c r="AK25" s="166"/>
      <c r="AL25" s="166"/>
      <c r="AM25" s="166"/>
      <c r="AN25" s="167"/>
      <c r="AO25" s="167"/>
      <c r="AP25" s="167"/>
      <c r="AQ25" s="167"/>
      <c r="AR25" s="168"/>
    </row>
    <row r="26" spans="1:44">
      <c r="B26" s="152" t="s">
        <v>20</v>
      </c>
      <c r="C26" s="131">
        <v>328.4706704067321</v>
      </c>
      <c r="D26" s="131">
        <v>368.76577279102378</v>
      </c>
      <c r="E26" s="131">
        <v>294.74567180925663</v>
      </c>
      <c r="F26" s="131">
        <v>37.010050490883586</v>
      </c>
      <c r="G26" s="131">
        <v>37.010050490883586</v>
      </c>
      <c r="H26" s="131">
        <v>74.020100981767172</v>
      </c>
      <c r="I26" s="131">
        <v>267.76912482468441</v>
      </c>
      <c r="J26" s="131"/>
      <c r="K26" s="131">
        <v>-2.1101500372585495</v>
      </c>
      <c r="L26" s="131">
        <v>40.295102384291717</v>
      </c>
      <c r="M26" s="131">
        <v>3.2850518934081343</v>
      </c>
      <c r="N26" s="131">
        <v>-10.683610098176716</v>
      </c>
      <c r="O26" s="131">
        <v>-5.288408167510033</v>
      </c>
      <c r="P26" s="131"/>
      <c r="Q26" s="131">
        <v>34.899900453625044</v>
      </c>
      <c r="R26" s="131">
        <v>423.43225806451608</v>
      </c>
      <c r="S26" s="131"/>
      <c r="T26" s="131">
        <v>33.592676016830296</v>
      </c>
      <c r="U26" s="131">
        <v>47.440521739130439</v>
      </c>
      <c r="V26" s="131">
        <v>23.46712201963534</v>
      </c>
      <c r="W26" s="131"/>
      <c r="X26" s="131">
        <v>29.57122019635343</v>
      </c>
      <c r="Y26" s="131">
        <v>24.176018265686757</v>
      </c>
      <c r="Z26" s="131">
        <v>437.18805329593266</v>
      </c>
      <c r="AA26" s="162"/>
      <c r="AB26" s="321">
        <v>17.381764992686495</v>
      </c>
      <c r="AE26" s="164"/>
      <c r="AF26" s="164"/>
      <c r="AG26" s="164"/>
      <c r="AH26" s="164"/>
      <c r="AI26" s="165"/>
      <c r="AJ26" s="165"/>
      <c r="AK26" s="166"/>
      <c r="AL26" s="166"/>
      <c r="AM26" s="166"/>
      <c r="AN26" s="167"/>
      <c r="AO26" s="167"/>
      <c r="AP26" s="167"/>
      <c r="AQ26" s="167"/>
      <c r="AR26" s="168"/>
    </row>
    <row r="27" spans="1:44">
      <c r="B27" s="152" t="s">
        <v>21</v>
      </c>
      <c r="C27" s="131">
        <v>322.41416522811346</v>
      </c>
      <c r="D27" s="131">
        <v>354.90645622688044</v>
      </c>
      <c r="E27" s="131">
        <v>291.03462392108509</v>
      </c>
      <c r="F27" s="131">
        <v>26.544138101109745</v>
      </c>
      <c r="G27" s="131">
        <v>37.327694204685571</v>
      </c>
      <c r="H27" s="131">
        <v>63.871832305795316</v>
      </c>
      <c r="I27" s="131">
        <v>265.62346732429097</v>
      </c>
      <c r="J27" s="131"/>
      <c r="K27" s="131">
        <v>2.9340808431759502</v>
      </c>
      <c r="L27" s="131">
        <v>32.492290998766954</v>
      </c>
      <c r="M27" s="131">
        <v>5.9481528976572129</v>
      </c>
      <c r="N27" s="131">
        <v>-2.7110628853267573</v>
      </c>
      <c r="O27" s="131">
        <v>0.30300916915450643</v>
      </c>
      <c r="P27" s="131"/>
      <c r="Q27" s="131">
        <v>29.47821894428569</v>
      </c>
      <c r="R27" s="131">
        <v>402.10727496917383</v>
      </c>
      <c r="S27" s="131"/>
      <c r="T27" s="131">
        <v>23.661104808877926</v>
      </c>
      <c r="U27" s="131">
        <v>28.162683107274965</v>
      </c>
      <c r="V27" s="131">
        <v>24.819376078914921</v>
      </c>
      <c r="W27" s="131"/>
      <c r="X27" s="131">
        <v>27.054991368680643</v>
      </c>
      <c r="Y27" s="131">
        <v>24.040919314199378</v>
      </c>
      <c r="Z27" s="131">
        <v>436.78965967940815</v>
      </c>
      <c r="AA27" s="162"/>
      <c r="AB27" s="321">
        <v>19.77084349098001</v>
      </c>
      <c r="AE27" s="164"/>
      <c r="AF27" s="164"/>
      <c r="AG27" s="164"/>
      <c r="AH27" s="164"/>
      <c r="AI27" s="165"/>
      <c r="AJ27" s="165"/>
      <c r="AK27" s="166"/>
      <c r="AL27" s="166"/>
      <c r="AM27" s="166"/>
      <c r="AN27" s="167"/>
      <c r="AO27" s="167"/>
      <c r="AP27" s="167"/>
      <c r="AQ27" s="167"/>
      <c r="AR27" s="168"/>
    </row>
    <row r="28" spans="1:44">
      <c r="B28" s="152" t="s">
        <v>22</v>
      </c>
      <c r="C28" s="131">
        <v>322.9711064301552</v>
      </c>
      <c r="D28" s="131">
        <v>362.4676363636363</v>
      </c>
      <c r="E28" s="131">
        <v>300.62839467849216</v>
      </c>
      <c r="F28" s="131">
        <v>23.684274944567623</v>
      </c>
      <c r="G28" s="131">
        <v>38.154966740576498</v>
      </c>
      <c r="H28" s="131">
        <v>61.839241685144117</v>
      </c>
      <c r="I28" s="131">
        <v>265.72956097560973</v>
      </c>
      <c r="J28" s="131"/>
      <c r="K28" s="131">
        <v>21.815473733119369</v>
      </c>
      <c r="L28" s="131">
        <v>39.496529933481149</v>
      </c>
      <c r="M28" s="131">
        <v>15.812254988913525</v>
      </c>
      <c r="N28" s="131">
        <v>-9.2181308203991126</v>
      </c>
      <c r="O28" s="131">
        <v>-15.221349564604955</v>
      </c>
      <c r="P28" s="131"/>
      <c r="Q28" s="131">
        <v>45.499748677686988</v>
      </c>
      <c r="R28" s="131">
        <v>402.92372505543233</v>
      </c>
      <c r="S28" s="131"/>
      <c r="T28" s="131">
        <v>35.267195121951211</v>
      </c>
      <c r="U28" s="131">
        <v>41.060929046563189</v>
      </c>
      <c r="V28" s="131">
        <v>26.631166297117513</v>
      </c>
      <c r="W28" s="131"/>
      <c r="X28" s="131">
        <v>32.925144124168511</v>
      </c>
      <c r="Y28" s="131">
        <v>38.92836286837435</v>
      </c>
      <c r="Z28" s="131">
        <v>439.90084478935688</v>
      </c>
      <c r="AA28" s="162"/>
      <c r="AB28" s="321">
        <v>21.989273525109706</v>
      </c>
      <c r="AE28" s="164"/>
      <c r="AF28" s="164"/>
      <c r="AG28" s="164"/>
      <c r="AH28" s="164"/>
      <c r="AI28" s="165"/>
      <c r="AJ28" s="165"/>
      <c r="AK28" s="166"/>
      <c r="AL28" s="166"/>
      <c r="AM28" s="166"/>
      <c r="AN28" s="167"/>
      <c r="AO28" s="167"/>
      <c r="AP28" s="167"/>
      <c r="AQ28" s="167"/>
      <c r="AR28" s="168"/>
    </row>
    <row r="29" spans="1:44">
      <c r="B29" s="152" t="s">
        <v>23</v>
      </c>
      <c r="C29" s="131">
        <v>337.75727893738133</v>
      </c>
      <c r="D29" s="131">
        <v>371.01694876660332</v>
      </c>
      <c r="E29" s="131">
        <v>309.79051233396575</v>
      </c>
      <c r="F29" s="131">
        <v>22.444244781783677</v>
      </c>
      <c r="G29" s="131">
        <v>38.782191650853882</v>
      </c>
      <c r="H29" s="131">
        <v>61.226436432637556</v>
      </c>
      <c r="I29" s="131">
        <v>282.32579316888041</v>
      </c>
      <c r="J29" s="131"/>
      <c r="K29" s="131">
        <v>13.172866717646492</v>
      </c>
      <c r="L29" s="131">
        <v>33.259669829221998</v>
      </c>
      <c r="M29" s="131">
        <v>10.815425047438328</v>
      </c>
      <c r="N29" s="131">
        <v>-0.63047817836812137</v>
      </c>
      <c r="O29" s="131">
        <v>-2.9879198485762855</v>
      </c>
      <c r="P29" s="131"/>
      <c r="Q29" s="131">
        <v>35.617111499430166</v>
      </c>
      <c r="R29" s="131">
        <v>382.17874762808344</v>
      </c>
      <c r="S29" s="131"/>
      <c r="T29" s="131">
        <v>31.383802656546482</v>
      </c>
      <c r="U29" s="131">
        <v>37.840366223908909</v>
      </c>
      <c r="V29" s="131">
        <v>29.527394686907016</v>
      </c>
      <c r="W29" s="131"/>
      <c r="X29" s="131">
        <v>23.631256166982915</v>
      </c>
      <c r="Y29" s="131">
        <v>25.988697837191076</v>
      </c>
      <c r="Z29" s="131">
        <v>418.36897343453501</v>
      </c>
      <c r="AA29" s="162"/>
      <c r="AB29" s="321">
        <v>25.694783032666997</v>
      </c>
      <c r="AE29" s="164"/>
      <c r="AF29" s="164"/>
      <c r="AG29" s="164"/>
      <c r="AH29" s="164"/>
      <c r="AI29" s="165"/>
      <c r="AJ29" s="165"/>
      <c r="AK29" s="166"/>
      <c r="AL29" s="166"/>
      <c r="AM29" s="166"/>
      <c r="AN29" s="167"/>
      <c r="AO29" s="167"/>
      <c r="AP29" s="167"/>
      <c r="AQ29" s="167"/>
      <c r="AR29" s="168"/>
    </row>
    <row r="30" spans="1:44">
      <c r="B30" s="152" t="s">
        <v>24</v>
      </c>
      <c r="C30" s="131">
        <v>337.02371656050951</v>
      </c>
      <c r="D30" s="131">
        <v>374.70267675159232</v>
      </c>
      <c r="E30" s="131">
        <v>316.29163375796179</v>
      </c>
      <c r="F30" s="131">
        <v>18.968484076433121</v>
      </c>
      <c r="G30" s="131">
        <v>39.442558917197452</v>
      </c>
      <c r="H30" s="131">
        <v>58.411042993630581</v>
      </c>
      <c r="I30" s="131">
        <v>280.56896178343948</v>
      </c>
      <c r="J30" s="131"/>
      <c r="K30" s="131">
        <v>6.2370140096721558</v>
      </c>
      <c r="L30" s="131">
        <v>37.678960191082808</v>
      </c>
      <c r="M30" s="131">
        <v>18.71047611464968</v>
      </c>
      <c r="N30" s="131">
        <v>-4.8629601910828022</v>
      </c>
      <c r="O30" s="131">
        <v>7.6105019138947201</v>
      </c>
      <c r="P30" s="131"/>
      <c r="Q30" s="131">
        <v>25.205498086105283</v>
      </c>
      <c r="R30" s="131">
        <v>371.66210191082797</v>
      </c>
      <c r="S30" s="131"/>
      <c r="T30" s="131">
        <v>40.814246815286623</v>
      </c>
      <c r="U30" s="131">
        <v>40.06308439490445</v>
      </c>
      <c r="V30" s="131">
        <v>29.925657643312103</v>
      </c>
      <c r="W30" s="131"/>
      <c r="X30" s="131">
        <v>29.239813694267514</v>
      </c>
      <c r="Y30" s="131">
        <v>16.766351589289989</v>
      </c>
      <c r="Z30" s="131">
        <v>412.23140445859866</v>
      </c>
      <c r="AA30" s="162"/>
      <c r="AB30" s="321">
        <v>30.619210141394444</v>
      </c>
      <c r="AE30" s="164"/>
      <c r="AF30" s="164"/>
      <c r="AG30" s="164"/>
      <c r="AH30" s="164"/>
      <c r="AI30" s="165"/>
      <c r="AJ30" s="165"/>
      <c r="AK30" s="166"/>
      <c r="AL30" s="166"/>
      <c r="AM30" s="166"/>
      <c r="AN30" s="167"/>
      <c r="AO30" s="167"/>
      <c r="AP30" s="167"/>
      <c r="AQ30" s="167"/>
      <c r="AR30" s="168"/>
    </row>
    <row r="31" spans="1:44">
      <c r="B31" s="152" t="s">
        <v>25</v>
      </c>
      <c r="C31" s="131">
        <v>360.748603311735</v>
      </c>
      <c r="D31" s="131">
        <v>378.4648725701943</v>
      </c>
      <c r="E31" s="131">
        <v>327.27403887688979</v>
      </c>
      <c r="F31" s="131">
        <v>12.211497480201581</v>
      </c>
      <c r="G31" s="131">
        <v>38.979336213102947</v>
      </c>
      <c r="H31" s="131">
        <v>51.190833693304526</v>
      </c>
      <c r="I31" s="131">
        <v>299.69111591072715</v>
      </c>
      <c r="J31" s="131"/>
      <c r="K31" s="131">
        <v>-13.364555094763556</v>
      </c>
      <c r="L31" s="131">
        <v>17.71626925845932</v>
      </c>
      <c r="M31" s="131">
        <v>5.504771778257739</v>
      </c>
      <c r="N31" s="131">
        <v>16.969108711303093</v>
      </c>
      <c r="O31" s="131">
        <v>35.838435584324394</v>
      </c>
      <c r="P31" s="131"/>
      <c r="Q31" s="131">
        <v>-1.1530576145619733</v>
      </c>
      <c r="R31" s="131">
        <v>369.74110871130301</v>
      </c>
      <c r="S31" s="131"/>
      <c r="T31" s="131">
        <v>22.547710583153343</v>
      </c>
      <c r="U31" s="131">
        <v>25.610182865370767</v>
      </c>
      <c r="V31" s="131">
        <v>33.170384449244054</v>
      </c>
      <c r="W31" s="131"/>
      <c r="X31" s="131">
        <v>24.564748740100786</v>
      </c>
      <c r="Y31" s="131">
        <v>5.6954218670794923</v>
      </c>
      <c r="Z31" s="131">
        <v>394.6897739380849</v>
      </c>
      <c r="AA31" s="162"/>
      <c r="AB31" s="321">
        <v>33.861530960507075</v>
      </c>
      <c r="AE31" s="164"/>
      <c r="AF31" s="164"/>
      <c r="AG31" s="164"/>
      <c r="AH31" s="164"/>
      <c r="AI31" s="165"/>
      <c r="AJ31" s="165"/>
      <c r="AK31" s="166"/>
      <c r="AL31" s="166"/>
      <c r="AM31" s="166"/>
      <c r="AN31" s="167"/>
      <c r="AO31" s="167"/>
      <c r="AP31" s="167"/>
      <c r="AQ31" s="167"/>
      <c r="AR31" s="168"/>
    </row>
    <row r="32" spans="1:44">
      <c r="B32" s="152" t="s">
        <v>26</v>
      </c>
      <c r="C32" s="131">
        <v>366.38843758389265</v>
      </c>
      <c r="D32" s="131">
        <v>389.90473557046977</v>
      </c>
      <c r="E32" s="131">
        <v>334.88562818791945</v>
      </c>
      <c r="F32" s="131">
        <v>16.876013422818794</v>
      </c>
      <c r="G32" s="131">
        <v>38.143093959731544</v>
      </c>
      <c r="H32" s="131">
        <v>55.019107382550338</v>
      </c>
      <c r="I32" s="131">
        <v>303.99123624161075</v>
      </c>
      <c r="J32" s="131"/>
      <c r="K32" s="131">
        <v>-11.26221566417677</v>
      </c>
      <c r="L32" s="131">
        <v>23.516297986577182</v>
      </c>
      <c r="M32" s="131">
        <v>6.6402845637583887</v>
      </c>
      <c r="N32" s="131">
        <v>9.2666657718120806</v>
      </c>
      <c r="O32" s="131">
        <v>27.169165999747236</v>
      </c>
      <c r="P32" s="131"/>
      <c r="Q32" s="131">
        <v>5.6137977586420194</v>
      </c>
      <c r="R32" s="131">
        <v>364.77516778523488</v>
      </c>
      <c r="S32" s="131"/>
      <c r="T32" s="131">
        <v>35.290965100671137</v>
      </c>
      <c r="U32" s="131">
        <v>24.771675167785233</v>
      </c>
      <c r="V32" s="131">
        <v>33.275754362416102</v>
      </c>
      <c r="W32" s="131"/>
      <c r="X32" s="131">
        <v>23.965040268456374</v>
      </c>
      <c r="Y32" s="131">
        <v>6.062540040521216</v>
      </c>
      <c r="Z32" s="131">
        <v>393.37629395973158</v>
      </c>
      <c r="AA32" s="162"/>
      <c r="AB32" s="321">
        <v>36.323744514870796</v>
      </c>
      <c r="AE32" s="164"/>
      <c r="AF32" s="164"/>
      <c r="AG32" s="164"/>
      <c r="AH32" s="164"/>
      <c r="AI32" s="165"/>
      <c r="AJ32" s="165"/>
      <c r="AK32" s="166"/>
      <c r="AL32" s="166"/>
      <c r="AM32" s="166"/>
      <c r="AN32" s="167"/>
      <c r="AO32" s="167"/>
      <c r="AP32" s="167"/>
      <c r="AQ32" s="167"/>
      <c r="AR32" s="168"/>
    </row>
    <row r="33" spans="2:44">
      <c r="B33" s="152" t="s">
        <v>27</v>
      </c>
      <c r="C33" s="131">
        <v>372.11525560538121</v>
      </c>
      <c r="D33" s="131">
        <v>403.12858295964122</v>
      </c>
      <c r="E33" s="131">
        <v>344.9595426008969</v>
      </c>
      <c r="F33" s="131">
        <v>19.929255605381165</v>
      </c>
      <c r="G33" s="131">
        <v>38.239784753363232</v>
      </c>
      <c r="H33" s="131">
        <v>58.169040358744397</v>
      </c>
      <c r="I33" s="131">
        <v>310.89533632286998</v>
      </c>
      <c r="J33" s="131"/>
      <c r="K33" s="131">
        <v>-1.0011487759997393</v>
      </c>
      <c r="L33" s="131">
        <v>31.013327354260088</v>
      </c>
      <c r="M33" s="131">
        <v>11.084071748878925</v>
      </c>
      <c r="N33" s="131">
        <v>1.5267533632286996</v>
      </c>
      <c r="O33" s="131">
        <v>13.611973888107363</v>
      </c>
      <c r="P33" s="131"/>
      <c r="Q33" s="131">
        <v>18.928106829381424</v>
      </c>
      <c r="R33" s="131">
        <v>377.35246636771302</v>
      </c>
      <c r="S33" s="131"/>
      <c r="T33" s="131">
        <v>32.290439461883416</v>
      </c>
      <c r="U33" s="131">
        <v>25.739327354260087</v>
      </c>
      <c r="V33" s="131">
        <v>34.752690582959644</v>
      </c>
      <c r="W33" s="131"/>
      <c r="X33" s="131">
        <v>30.902959641255606</v>
      </c>
      <c r="Y33" s="131">
        <v>18.817739116376949</v>
      </c>
      <c r="Z33" s="131">
        <v>407.69833183856508</v>
      </c>
      <c r="AA33" s="162"/>
      <c r="AB33" s="321">
        <v>38.05460750853242</v>
      </c>
      <c r="AE33" s="164"/>
      <c r="AF33" s="164"/>
      <c r="AG33" s="164"/>
      <c r="AH33" s="164"/>
      <c r="AI33" s="165"/>
      <c r="AJ33" s="165"/>
      <c r="AK33" s="166"/>
      <c r="AL33" s="166"/>
      <c r="AM33" s="166"/>
      <c r="AN33" s="167"/>
      <c r="AO33" s="167"/>
      <c r="AP33" s="167"/>
      <c r="AQ33" s="167"/>
      <c r="AR33" s="168"/>
    </row>
    <row r="34" spans="2:44">
      <c r="B34" s="152" t="s">
        <v>28</v>
      </c>
      <c r="C34" s="131">
        <v>376.44980738946083</v>
      </c>
      <c r="D34" s="131">
        <v>407.5937019987885</v>
      </c>
      <c r="E34" s="131">
        <v>352.73224712295576</v>
      </c>
      <c r="F34" s="131">
        <v>18.179487583282857</v>
      </c>
      <c r="G34" s="131">
        <v>36.681967292549963</v>
      </c>
      <c r="H34" s="131">
        <v>54.861454875832813</v>
      </c>
      <c r="I34" s="131">
        <v>322.36353361599026</v>
      </c>
      <c r="J34" s="131"/>
      <c r="K34" s="131">
        <v>8.3392574079503436</v>
      </c>
      <c r="L34" s="131">
        <v>31.143894609327678</v>
      </c>
      <c r="M34" s="131">
        <v>12.964407026044819</v>
      </c>
      <c r="N34" s="131">
        <v>3.5280678376741363</v>
      </c>
      <c r="O34" s="131">
        <v>8.1532174557686101</v>
      </c>
      <c r="P34" s="131"/>
      <c r="Q34" s="131">
        <v>26.518744991233202</v>
      </c>
      <c r="R34" s="131">
        <v>390.07510599636578</v>
      </c>
      <c r="S34" s="131"/>
      <c r="T34" s="131">
        <v>25.526316172016955</v>
      </c>
      <c r="U34" s="131">
        <v>25.489047849788005</v>
      </c>
      <c r="V34" s="131">
        <v>36.57264688067837</v>
      </c>
      <c r="W34" s="131"/>
      <c r="X34" s="131">
        <v>27.471722592368259</v>
      </c>
      <c r="Y34" s="131">
        <v>22.846572974273784</v>
      </c>
      <c r="Z34" s="131">
        <v>413.63365475469402</v>
      </c>
      <c r="AA34" s="162"/>
      <c r="AB34" s="321">
        <v>40.248659190638719</v>
      </c>
      <c r="AE34" s="164"/>
      <c r="AF34" s="164"/>
      <c r="AG34" s="164"/>
      <c r="AH34" s="164"/>
      <c r="AI34" s="165"/>
      <c r="AJ34" s="165"/>
      <c r="AK34" s="166"/>
      <c r="AL34" s="166"/>
      <c r="AM34" s="166"/>
      <c r="AN34" s="167"/>
      <c r="AO34" s="167"/>
      <c r="AP34" s="167"/>
      <c r="AQ34" s="167"/>
      <c r="AR34" s="168"/>
    </row>
    <row r="35" spans="2:44">
      <c r="B35" s="152" t="s">
        <v>29</v>
      </c>
      <c r="C35" s="131">
        <v>381.56832224770642</v>
      </c>
      <c r="D35" s="131">
        <v>402.81687041284408</v>
      </c>
      <c r="E35" s="131">
        <v>354.08680389908255</v>
      </c>
      <c r="F35" s="131">
        <v>14.933255733944955</v>
      </c>
      <c r="G35" s="131">
        <v>33.796810779816518</v>
      </c>
      <c r="H35" s="131">
        <v>48.730066513761471</v>
      </c>
      <c r="I35" s="131">
        <v>325.94200344036699</v>
      </c>
      <c r="J35" s="131"/>
      <c r="K35" s="131">
        <v>6.1497242286518334</v>
      </c>
      <c r="L35" s="131">
        <v>21.248548165137617</v>
      </c>
      <c r="M35" s="131">
        <v>6.3152924311926606</v>
      </c>
      <c r="N35" s="131">
        <v>13.056308486238532</v>
      </c>
      <c r="O35" s="131">
        <v>13.221876688779357</v>
      </c>
      <c r="P35" s="131"/>
      <c r="Q35" s="131">
        <v>21.082979962596792</v>
      </c>
      <c r="R35" s="131">
        <v>382.21043577981652</v>
      </c>
      <c r="S35" s="131"/>
      <c r="T35" s="131">
        <v>26.140841743119271</v>
      </c>
      <c r="U35" s="131">
        <v>13.498496559633027</v>
      </c>
      <c r="V35" s="131">
        <v>39.04661811926605</v>
      </c>
      <c r="W35" s="131"/>
      <c r="X35" s="131">
        <v>22.695067660550457</v>
      </c>
      <c r="Y35" s="131">
        <v>22.529499458009631</v>
      </c>
      <c r="Z35" s="131">
        <v>421.68512958715593</v>
      </c>
      <c r="AA35" s="162"/>
      <c r="AB35" s="321">
        <v>42.51584592881521</v>
      </c>
      <c r="AE35" s="164"/>
      <c r="AF35" s="164"/>
      <c r="AG35" s="164"/>
      <c r="AH35" s="164"/>
      <c r="AI35" s="165"/>
      <c r="AJ35" s="165"/>
      <c r="AK35" s="166"/>
      <c r="AL35" s="166"/>
      <c r="AM35" s="166"/>
      <c r="AN35" s="167"/>
      <c r="AO35" s="167"/>
      <c r="AP35" s="167"/>
      <c r="AQ35" s="167"/>
      <c r="AR35" s="168"/>
    </row>
    <row r="36" spans="2:44">
      <c r="B36" s="152" t="s">
        <v>30</v>
      </c>
      <c r="C36" s="131">
        <v>383.87676389653274</v>
      </c>
      <c r="D36" s="131">
        <v>402.82226967528896</v>
      </c>
      <c r="E36" s="131">
        <v>358.27820693450747</v>
      </c>
      <c r="F36" s="131">
        <v>10.883732526141992</v>
      </c>
      <c r="G36" s="131">
        <v>33.660330214639515</v>
      </c>
      <c r="H36" s="131">
        <v>44.544062740781513</v>
      </c>
      <c r="I36" s="131">
        <v>334.07256906989551</v>
      </c>
      <c r="J36" s="131"/>
      <c r="K36" s="131">
        <v>9.6427900428250481</v>
      </c>
      <c r="L36" s="131">
        <v>18.945505778756193</v>
      </c>
      <c r="M36" s="131">
        <v>8.0617732526142003</v>
      </c>
      <c r="N36" s="131">
        <v>14.419083104017611</v>
      </c>
      <c r="O36" s="131">
        <v>12.838066313806765</v>
      </c>
      <c r="P36" s="131"/>
      <c r="Q36" s="131">
        <v>20.526522568967039</v>
      </c>
      <c r="R36" s="131">
        <v>378.81981287837101</v>
      </c>
      <c r="S36" s="131"/>
      <c r="T36" s="131">
        <v>23.553200880572373</v>
      </c>
      <c r="U36" s="131">
        <v>8.3236510731975777</v>
      </c>
      <c r="V36" s="131">
        <v>38.87531095211888</v>
      </c>
      <c r="W36" s="131"/>
      <c r="X36" s="131">
        <v>21.144376444689048</v>
      </c>
      <c r="Y36" s="131">
        <v>22.725393234899897</v>
      </c>
      <c r="Z36" s="131">
        <v>430.48198569069899</v>
      </c>
      <c r="AA36" s="162"/>
      <c r="AB36" s="321">
        <v>44.295465626523644</v>
      </c>
      <c r="AE36" s="164"/>
      <c r="AF36" s="164"/>
      <c r="AG36" s="164"/>
      <c r="AH36" s="164"/>
      <c r="AI36" s="165"/>
      <c r="AJ36" s="165"/>
      <c r="AK36" s="166"/>
      <c r="AL36" s="166"/>
      <c r="AM36" s="166"/>
      <c r="AN36" s="167"/>
      <c r="AO36" s="167"/>
      <c r="AP36" s="167"/>
      <c r="AQ36" s="167"/>
      <c r="AR36" s="168"/>
    </row>
    <row r="37" spans="2:44">
      <c r="B37" s="152" t="s">
        <v>31</v>
      </c>
      <c r="C37" s="131">
        <v>394.83836306729262</v>
      </c>
      <c r="D37" s="131">
        <v>404.97888367240478</v>
      </c>
      <c r="E37" s="131">
        <v>363.01095148669799</v>
      </c>
      <c r="F37" s="131">
        <v>10.093444966092854</v>
      </c>
      <c r="G37" s="131">
        <v>31.874487219613982</v>
      </c>
      <c r="H37" s="131">
        <v>41.967932185706836</v>
      </c>
      <c r="I37" s="131">
        <v>346.64146791862288</v>
      </c>
      <c r="J37" s="131"/>
      <c r="K37" s="131">
        <v>12.768889440261228</v>
      </c>
      <c r="L37" s="131">
        <v>10.140520605112155</v>
      </c>
      <c r="M37" s="131">
        <v>4.7075639019300994E-2</v>
      </c>
      <c r="N37" s="131">
        <v>22.151227960354721</v>
      </c>
      <c r="O37" s="131">
        <v>9.4294141591127918</v>
      </c>
      <c r="P37" s="131"/>
      <c r="Q37" s="131">
        <v>22.86233440635408</v>
      </c>
      <c r="R37" s="131">
        <v>358.20281690140848</v>
      </c>
      <c r="S37" s="131"/>
      <c r="T37" s="131">
        <v>2.5656223265519045</v>
      </c>
      <c r="U37" s="131">
        <v>-6.9136995305164319</v>
      </c>
      <c r="V37" s="131">
        <v>39.442966092853418</v>
      </c>
      <c r="W37" s="131"/>
      <c r="X37" s="131">
        <v>12.738239958268128</v>
      </c>
      <c r="Y37" s="131">
        <v>25.460053759510053</v>
      </c>
      <c r="Z37" s="131">
        <v>429.91827334376626</v>
      </c>
      <c r="AA37" s="162"/>
      <c r="AB37" s="321">
        <v>46.733300828863968</v>
      </c>
      <c r="AE37" s="164"/>
      <c r="AF37" s="164"/>
      <c r="AG37" s="164"/>
      <c r="AH37" s="164"/>
      <c r="AI37" s="165"/>
      <c r="AJ37" s="165"/>
      <c r="AK37" s="166"/>
      <c r="AL37" s="166"/>
      <c r="AM37" s="166"/>
      <c r="AN37" s="167"/>
      <c r="AO37" s="167"/>
      <c r="AP37" s="167"/>
      <c r="AQ37" s="167"/>
      <c r="AR37" s="168"/>
    </row>
    <row r="38" spans="2:44">
      <c r="B38" s="152" t="s">
        <v>32</v>
      </c>
      <c r="C38" s="131">
        <v>405.57369931439763</v>
      </c>
      <c r="D38" s="131">
        <v>393.5047394711068</v>
      </c>
      <c r="E38" s="131">
        <v>354.16611753183156</v>
      </c>
      <c r="F38" s="131">
        <v>7.6274701273261512</v>
      </c>
      <c r="G38" s="131">
        <v>31.711151811949069</v>
      </c>
      <c r="H38" s="131">
        <v>39.338621939275214</v>
      </c>
      <c r="I38" s="131">
        <v>356.96841429970613</v>
      </c>
      <c r="J38" s="131"/>
      <c r="K38" s="131">
        <v>4.1252803615275768</v>
      </c>
      <c r="L38" s="131">
        <v>-12.068959843290891</v>
      </c>
      <c r="M38" s="131">
        <v>-19.696429970617039</v>
      </c>
      <c r="N38" s="131">
        <v>42.028425073457392</v>
      </c>
      <c r="O38" s="131">
        <v>18.20671474131278</v>
      </c>
      <c r="P38" s="131"/>
      <c r="Q38" s="131">
        <v>11.752750488853723</v>
      </c>
      <c r="R38" s="131">
        <v>308.75484818805086</v>
      </c>
      <c r="S38" s="131"/>
      <c r="T38" s="131">
        <v>-13.979342801175317</v>
      </c>
      <c r="U38" s="131">
        <v>-29.135851126346719</v>
      </c>
      <c r="V38" s="131">
        <v>38.101191968658178</v>
      </c>
      <c r="W38" s="131"/>
      <c r="X38" s="131">
        <v>-7.7359461312438791</v>
      </c>
      <c r="Y38" s="131">
        <v>16.085764200900737</v>
      </c>
      <c r="Z38" s="131">
        <v>392.20905386875609</v>
      </c>
      <c r="AA38" s="162"/>
      <c r="AB38" s="321">
        <v>49.780594831789372</v>
      </c>
      <c r="AE38" s="164"/>
      <c r="AF38" s="164"/>
      <c r="AG38" s="164"/>
      <c r="AH38" s="164"/>
      <c r="AI38" s="165"/>
      <c r="AJ38" s="165"/>
      <c r="AK38" s="166"/>
      <c r="AL38" s="166"/>
      <c r="AM38" s="166"/>
      <c r="AN38" s="167"/>
      <c r="AO38" s="167"/>
      <c r="AP38" s="167"/>
      <c r="AQ38" s="167"/>
      <c r="AR38" s="168"/>
    </row>
    <row r="39" spans="2:44" ht="15" customHeight="1">
      <c r="B39" s="152" t="s">
        <v>33</v>
      </c>
      <c r="C39" s="131">
        <v>405.76767515923569</v>
      </c>
      <c r="D39" s="131">
        <v>404.5919426751592</v>
      </c>
      <c r="E39" s="131">
        <v>356.57913375796181</v>
      </c>
      <c r="F39" s="131">
        <v>16.730859872611465</v>
      </c>
      <c r="G39" s="131">
        <v>31.281949044585989</v>
      </c>
      <c r="H39" s="131">
        <v>48.012808917197454</v>
      </c>
      <c r="I39" s="131">
        <v>360.63821019108281</v>
      </c>
      <c r="J39" s="131"/>
      <c r="K39" s="131">
        <v>-1.9404472300508184</v>
      </c>
      <c r="L39" s="131">
        <v>-1.1757324840764332</v>
      </c>
      <c r="M39" s="131">
        <v>-17.906592356687902</v>
      </c>
      <c r="N39" s="131">
        <v>27.723025477707008</v>
      </c>
      <c r="O39" s="131">
        <v>11.756880351069931</v>
      </c>
      <c r="P39" s="131"/>
      <c r="Q39" s="131">
        <v>14.790412642560646</v>
      </c>
      <c r="R39" s="131">
        <v>283.48216560509559</v>
      </c>
      <c r="S39" s="131"/>
      <c r="T39" s="131">
        <v>-8.5380573248407643</v>
      </c>
      <c r="U39" s="131">
        <v>-13.045031847133759</v>
      </c>
      <c r="V39" s="131">
        <v>36.901203821656054</v>
      </c>
      <c r="W39" s="131"/>
      <c r="X39" s="131">
        <v>4.1113312101910822</v>
      </c>
      <c r="Y39" s="131">
        <v>20.077476336828163</v>
      </c>
      <c r="Z39" s="131">
        <v>348.34900636942672</v>
      </c>
      <c r="AA39" s="162"/>
      <c r="AB39" s="321">
        <v>53.583617747440272</v>
      </c>
      <c r="AE39" s="164"/>
      <c r="AF39" s="164"/>
      <c r="AG39" s="164"/>
      <c r="AH39" s="164"/>
      <c r="AI39" s="165"/>
      <c r="AJ39" s="165"/>
      <c r="AK39" s="166"/>
      <c r="AL39" s="166"/>
      <c r="AM39" s="166"/>
      <c r="AN39" s="167"/>
      <c r="AO39" s="167"/>
      <c r="AP39" s="167"/>
      <c r="AQ39" s="167"/>
      <c r="AR39" s="168"/>
    </row>
    <row r="40" spans="2:44">
      <c r="B40" s="152" t="s">
        <v>34</v>
      </c>
      <c r="C40" s="131">
        <v>394.72003868797304</v>
      </c>
      <c r="D40" s="131">
        <v>405.49770731707315</v>
      </c>
      <c r="E40" s="131">
        <v>358.97329941126998</v>
      </c>
      <c r="F40" s="131">
        <v>17.705184188393606</v>
      </c>
      <c r="G40" s="131">
        <v>28.819223717409585</v>
      </c>
      <c r="H40" s="131">
        <v>46.524407905803194</v>
      </c>
      <c r="I40" s="131">
        <v>356.30820689655167</v>
      </c>
      <c r="J40" s="131"/>
      <c r="K40" s="131">
        <v>-9.5888720899550535</v>
      </c>
      <c r="L40" s="131">
        <v>10.777668629100084</v>
      </c>
      <c r="M40" s="131">
        <v>-6.9275155592935231</v>
      </c>
      <c r="N40" s="131">
        <v>13.094315391084946</v>
      </c>
      <c r="O40" s="131">
        <v>15.755671921746476</v>
      </c>
      <c r="P40" s="131"/>
      <c r="Q40" s="131">
        <v>8.1163120984385504</v>
      </c>
      <c r="R40" s="131">
        <v>260.64432296047096</v>
      </c>
      <c r="S40" s="131"/>
      <c r="T40" s="131">
        <v>-4.5453195962994108</v>
      </c>
      <c r="U40" s="131">
        <v>-1.4679571068124473</v>
      </c>
      <c r="V40" s="131">
        <v>33.588790580319596</v>
      </c>
      <c r="W40" s="131"/>
      <c r="X40" s="131">
        <v>14.439798990748528</v>
      </c>
      <c r="Y40" s="131">
        <v>11.778442460086996</v>
      </c>
      <c r="Z40" s="131">
        <v>324.84631539108489</v>
      </c>
      <c r="AA40" s="162"/>
      <c r="AB40" s="321">
        <v>57.971721111652855</v>
      </c>
      <c r="AE40" s="164"/>
      <c r="AF40" s="164"/>
      <c r="AG40" s="164"/>
      <c r="AH40" s="164"/>
      <c r="AI40" s="165"/>
      <c r="AJ40" s="165"/>
      <c r="AK40" s="166"/>
      <c r="AL40" s="166"/>
      <c r="AM40" s="166"/>
      <c r="AN40" s="167"/>
      <c r="AO40" s="167"/>
      <c r="AP40" s="167"/>
      <c r="AQ40" s="167"/>
      <c r="AR40" s="168"/>
    </row>
    <row r="41" spans="2:44">
      <c r="B41" s="152" t="s">
        <v>35</v>
      </c>
      <c r="C41" s="131">
        <v>388.08118058870326</v>
      </c>
      <c r="D41" s="131">
        <v>425.6697939538584</v>
      </c>
      <c r="E41" s="131">
        <v>378.50005727923633</v>
      </c>
      <c r="F41" s="131">
        <v>21.978496420047733</v>
      </c>
      <c r="G41" s="131">
        <v>25.191240254574382</v>
      </c>
      <c r="H41" s="131">
        <v>47.169736674622115</v>
      </c>
      <c r="I41" s="131">
        <v>353.6628878281623</v>
      </c>
      <c r="J41" s="131"/>
      <c r="K41" s="131">
        <v>-0.52346331440129512</v>
      </c>
      <c r="L41" s="131">
        <v>37.588613365155133</v>
      </c>
      <c r="M41" s="131">
        <v>15.6101169451074</v>
      </c>
      <c r="N41" s="131">
        <v>-17.440842482100237</v>
      </c>
      <c r="O41" s="131">
        <v>-1.307262222591542</v>
      </c>
      <c r="P41" s="131"/>
      <c r="Q41" s="131">
        <v>21.455033105646436</v>
      </c>
      <c r="R41" s="131">
        <v>270.52967382657124</v>
      </c>
      <c r="S41" s="131"/>
      <c r="T41" s="131">
        <v>21.244248210023866</v>
      </c>
      <c r="U41" s="131">
        <v>22.440256961018299</v>
      </c>
      <c r="V41" s="131">
        <v>28.614468575974538</v>
      </c>
      <c r="W41" s="131"/>
      <c r="X41" s="131">
        <v>37.389550517104212</v>
      </c>
      <c r="Y41" s="131">
        <v>21.255970257595525</v>
      </c>
      <c r="Z41" s="131">
        <v>333.97361416070004</v>
      </c>
      <c r="AA41" s="162"/>
      <c r="AB41" s="321">
        <v>61.287176986835689</v>
      </c>
      <c r="AE41" s="164"/>
      <c r="AF41" s="164"/>
      <c r="AG41" s="164"/>
      <c r="AH41" s="164"/>
      <c r="AI41" s="165"/>
      <c r="AJ41" s="165"/>
      <c r="AK41" s="166"/>
      <c r="AL41" s="166"/>
      <c r="AM41" s="166"/>
      <c r="AN41" s="167"/>
      <c r="AO41" s="167"/>
      <c r="AP41" s="167"/>
      <c r="AQ41" s="167"/>
      <c r="AR41" s="168"/>
    </row>
    <row r="42" spans="2:44">
      <c r="B42" s="152" t="s">
        <v>36</v>
      </c>
      <c r="C42" s="131">
        <v>373.19441847826079</v>
      </c>
      <c r="D42" s="131">
        <v>448.22789673913041</v>
      </c>
      <c r="E42" s="131">
        <v>401.50554347826073</v>
      </c>
      <c r="F42" s="131">
        <v>22.371505434782605</v>
      </c>
      <c r="G42" s="131">
        <v>24.350847826086952</v>
      </c>
      <c r="H42" s="131">
        <v>46.722353260869561</v>
      </c>
      <c r="I42" s="131">
        <v>342.0392826086956</v>
      </c>
      <c r="J42" s="131"/>
      <c r="K42" s="131">
        <v>33.409518415317571</v>
      </c>
      <c r="L42" s="131">
        <v>75.033478260869543</v>
      </c>
      <c r="M42" s="131">
        <v>52.661972826086945</v>
      </c>
      <c r="N42" s="131">
        <v>-52.689043478260864</v>
      </c>
      <c r="O42" s="131">
        <v>-33.436589067491497</v>
      </c>
      <c r="P42" s="131"/>
      <c r="Q42" s="131">
        <v>55.781023850100176</v>
      </c>
      <c r="R42" s="131">
        <v>321.50380434782602</v>
      </c>
      <c r="S42" s="131"/>
      <c r="T42" s="131">
        <v>57.646157608695646</v>
      </c>
      <c r="U42" s="131">
        <v>57.569722826086945</v>
      </c>
      <c r="V42" s="131">
        <v>29.290445652173908</v>
      </c>
      <c r="W42" s="131"/>
      <c r="X42" s="131">
        <v>74.135369565217374</v>
      </c>
      <c r="Y42" s="131">
        <v>54.882915154448</v>
      </c>
      <c r="Z42" s="131">
        <v>395.94172826086947</v>
      </c>
      <c r="AA42" s="162"/>
      <c r="AB42" s="321">
        <v>62.7986348122867</v>
      </c>
      <c r="AE42" s="164"/>
      <c r="AF42" s="164"/>
      <c r="AG42" s="164"/>
      <c r="AH42" s="164"/>
      <c r="AI42" s="165"/>
      <c r="AJ42" s="165"/>
      <c r="AK42" s="166"/>
      <c r="AL42" s="166"/>
      <c r="AM42" s="166"/>
      <c r="AN42" s="167"/>
      <c r="AO42" s="167"/>
      <c r="AP42" s="167"/>
      <c r="AQ42" s="167"/>
      <c r="AR42" s="168"/>
    </row>
    <row r="43" spans="2:44">
      <c r="B43" s="152" t="s">
        <v>37</v>
      </c>
      <c r="C43" s="131">
        <v>376.49455951478382</v>
      </c>
      <c r="D43" s="131">
        <v>456.66238059135696</v>
      </c>
      <c r="E43" s="131">
        <v>413.87127445034099</v>
      </c>
      <c r="F43" s="131">
        <v>18.567847611827137</v>
      </c>
      <c r="G43" s="131">
        <v>24.223258529188772</v>
      </c>
      <c r="H43" s="131">
        <v>42.791106141015902</v>
      </c>
      <c r="I43" s="131">
        <v>344.87899317664886</v>
      </c>
      <c r="J43" s="131"/>
      <c r="K43" s="131">
        <v>46.365859257728978</v>
      </c>
      <c r="L43" s="131">
        <v>80.167821076573134</v>
      </c>
      <c r="M43" s="131">
        <v>61.599973464746007</v>
      </c>
      <c r="N43" s="131">
        <v>-54.495334344200131</v>
      </c>
      <c r="O43" s="131">
        <v>-39.261220137183109</v>
      </c>
      <c r="P43" s="131"/>
      <c r="Q43" s="131">
        <v>64.93370686955609</v>
      </c>
      <c r="R43" s="131">
        <v>388.43047763457156</v>
      </c>
      <c r="S43" s="131"/>
      <c r="T43" s="131">
        <v>77.157407126611048</v>
      </c>
      <c r="U43" s="131">
        <v>71.696366944655011</v>
      </c>
      <c r="V43" s="131">
        <v>31.33100758150113</v>
      </c>
      <c r="W43" s="131"/>
      <c r="X43" s="131">
        <v>80.051198635329769</v>
      </c>
      <c r="Y43" s="131">
        <v>64.817084428312739</v>
      </c>
      <c r="Z43" s="131">
        <v>464.4916338134949</v>
      </c>
      <c r="AA43" s="162"/>
      <c r="AB43" s="321">
        <v>64.310092637737711</v>
      </c>
      <c r="AE43" s="164"/>
      <c r="AF43" s="164"/>
      <c r="AG43" s="164"/>
      <c r="AH43" s="164"/>
      <c r="AI43" s="165"/>
      <c r="AJ43" s="165"/>
      <c r="AK43" s="166"/>
      <c r="AL43" s="166"/>
      <c r="AM43" s="166"/>
      <c r="AN43" s="167"/>
      <c r="AO43" s="167"/>
      <c r="AP43" s="167"/>
      <c r="AQ43" s="167"/>
      <c r="AR43" s="168"/>
    </row>
    <row r="44" spans="2:44">
      <c r="B44" s="152" t="s">
        <v>38</v>
      </c>
      <c r="C44" s="131">
        <v>402.32348350824594</v>
      </c>
      <c r="D44" s="131">
        <v>469.67131259370325</v>
      </c>
      <c r="E44" s="131">
        <v>426.74329835082466</v>
      </c>
      <c r="F44" s="131">
        <v>18.858745127436283</v>
      </c>
      <c r="G44" s="131">
        <v>24.069269115442278</v>
      </c>
      <c r="H44" s="131">
        <v>42.928014242878568</v>
      </c>
      <c r="I44" s="131">
        <v>370.50223388305852</v>
      </c>
      <c r="J44" s="131"/>
      <c r="K44" s="131">
        <v>38.159059685340381</v>
      </c>
      <c r="L44" s="131">
        <v>67.347829085457278</v>
      </c>
      <c r="M44" s="131">
        <v>48.489083958020998</v>
      </c>
      <c r="N44" s="131">
        <v>-37.537604947526241</v>
      </c>
      <c r="O44" s="131">
        <v>-27.207580674845623</v>
      </c>
      <c r="P44" s="131"/>
      <c r="Q44" s="131">
        <v>57.017804812776639</v>
      </c>
      <c r="R44" s="131">
        <v>445.86956521739137</v>
      </c>
      <c r="S44" s="131"/>
      <c r="T44" s="131">
        <v>60.00174362818592</v>
      </c>
      <c r="U44" s="131">
        <v>56.491673913043485</v>
      </c>
      <c r="V44" s="131">
        <v>35.028435532233885</v>
      </c>
      <c r="W44" s="131"/>
      <c r="X44" s="131">
        <v>70.269043478260869</v>
      </c>
      <c r="Y44" s="131">
        <v>59.939019205580266</v>
      </c>
      <c r="Z44" s="131">
        <v>522.63754197901051</v>
      </c>
      <c r="AA44" s="162"/>
      <c r="AB44" s="321">
        <v>65.041443198439779</v>
      </c>
      <c r="AE44" s="164"/>
      <c r="AF44" s="164"/>
      <c r="AG44" s="164"/>
      <c r="AH44" s="164"/>
      <c r="AI44" s="165"/>
      <c r="AJ44" s="165"/>
      <c r="AK44" s="166"/>
      <c r="AL44" s="166"/>
      <c r="AM44" s="166"/>
      <c r="AN44" s="167"/>
      <c r="AO44" s="167"/>
      <c r="AP44" s="167"/>
      <c r="AQ44" s="167"/>
      <c r="AR44" s="168"/>
    </row>
    <row r="45" spans="2:44">
      <c r="B45" s="152" t="s">
        <v>39</v>
      </c>
      <c r="C45" s="131">
        <v>423.91610913059293</v>
      </c>
      <c r="D45" s="131">
        <v>476.60494870862129</v>
      </c>
      <c r="E45" s="131">
        <v>434.46879883594033</v>
      </c>
      <c r="F45" s="131">
        <v>18.750720989450713</v>
      </c>
      <c r="G45" s="131">
        <v>23.385428883230265</v>
      </c>
      <c r="H45" s="131">
        <v>42.136149872680981</v>
      </c>
      <c r="I45" s="131">
        <v>388.7991691524191</v>
      </c>
      <c r="J45" s="131"/>
      <c r="K45" s="131">
        <v>16.529167174322566</v>
      </c>
      <c r="L45" s="131">
        <v>52.688839578028379</v>
      </c>
      <c r="M45" s="131">
        <v>33.938118588577666</v>
      </c>
      <c r="N45" s="131">
        <v>-19.311780283739544</v>
      </c>
      <c r="O45" s="131">
        <v>-1.9028288694844391</v>
      </c>
      <c r="P45" s="131"/>
      <c r="Q45" s="131">
        <v>35.279888163773279</v>
      </c>
      <c r="R45" s="131">
        <v>480.63084758093862</v>
      </c>
      <c r="S45" s="131"/>
      <c r="T45" s="131">
        <v>52.730620589305211</v>
      </c>
      <c r="U45" s="131">
        <v>47.060340487449984</v>
      </c>
      <c r="V45" s="131">
        <v>38.984667879228816</v>
      </c>
      <c r="W45" s="131"/>
      <c r="X45" s="131">
        <v>55.416542742815565</v>
      </c>
      <c r="Y45" s="131">
        <v>38.007591328560473</v>
      </c>
      <c r="Z45" s="131">
        <v>563.081196798836</v>
      </c>
      <c r="AA45" s="162"/>
      <c r="AB45" s="321">
        <v>67.016089712335443</v>
      </c>
      <c r="AE45" s="164"/>
      <c r="AF45" s="164"/>
      <c r="AG45" s="164"/>
      <c r="AH45" s="164"/>
      <c r="AI45" s="165"/>
      <c r="AJ45" s="165"/>
      <c r="AK45" s="166"/>
      <c r="AL45" s="166"/>
      <c r="AM45" s="166"/>
      <c r="AN45" s="167"/>
      <c r="AO45" s="167"/>
      <c r="AP45" s="167"/>
      <c r="AQ45" s="167"/>
      <c r="AR45" s="168"/>
    </row>
    <row r="46" spans="2:44">
      <c r="B46" s="152" t="s">
        <v>40</v>
      </c>
      <c r="C46" s="131">
        <v>426.64544803370791</v>
      </c>
      <c r="D46" s="131">
        <v>466.5520891853933</v>
      </c>
      <c r="E46" s="131">
        <v>432.5607970505618</v>
      </c>
      <c r="F46" s="131">
        <v>11.001080056179775</v>
      </c>
      <c r="G46" s="131">
        <v>22.990212078651687</v>
      </c>
      <c r="H46" s="131">
        <v>33.991292134831461</v>
      </c>
      <c r="I46" s="131">
        <v>394.49054985955053</v>
      </c>
      <c r="J46" s="131"/>
      <c r="K46" s="131">
        <v>23.654012704296708</v>
      </c>
      <c r="L46" s="131">
        <v>39.906641151685399</v>
      </c>
      <c r="M46" s="131">
        <v>28.905561095505618</v>
      </c>
      <c r="N46" s="131">
        <v>-5.6560933988764051</v>
      </c>
      <c r="O46" s="131">
        <v>-0.40454500766748303</v>
      </c>
      <c r="P46" s="131"/>
      <c r="Q46" s="131">
        <v>34.655092760476471</v>
      </c>
      <c r="R46" s="131">
        <v>499.78721910112364</v>
      </c>
      <c r="S46" s="131"/>
      <c r="T46" s="131">
        <v>36.158957162921354</v>
      </c>
      <c r="U46" s="131">
        <v>32.581229634831459</v>
      </c>
      <c r="V46" s="131">
        <v>39.702117275280898</v>
      </c>
      <c r="W46" s="131"/>
      <c r="X46" s="131">
        <v>42.659071629213486</v>
      </c>
      <c r="Y46" s="131">
        <v>37.407523238004572</v>
      </c>
      <c r="Z46" s="131">
        <v>578.32294733146068</v>
      </c>
      <c r="AA46" s="162"/>
      <c r="AB46" s="321">
        <v>69.429546562652362</v>
      </c>
      <c r="AE46" s="164"/>
      <c r="AF46" s="164"/>
      <c r="AG46" s="164"/>
      <c r="AH46" s="164"/>
      <c r="AI46" s="165"/>
      <c r="AJ46" s="165"/>
      <c r="AK46" s="166"/>
      <c r="AL46" s="166"/>
      <c r="AM46" s="166"/>
      <c r="AN46" s="167"/>
      <c r="AO46" s="167"/>
      <c r="AP46" s="167"/>
      <c r="AQ46" s="167"/>
      <c r="AR46" s="168"/>
    </row>
    <row r="47" spans="2:44">
      <c r="B47" s="152" t="s">
        <v>41</v>
      </c>
      <c r="C47" s="131">
        <v>463.51170731707316</v>
      </c>
      <c r="D47" s="131">
        <v>476.27507317073173</v>
      </c>
      <c r="E47" s="131">
        <v>440.32754634146346</v>
      </c>
      <c r="F47" s="131">
        <v>9.2230682926829282</v>
      </c>
      <c r="G47" s="131">
        <v>26.724458536585367</v>
      </c>
      <c r="H47" s="131">
        <v>35.947526829268291</v>
      </c>
      <c r="I47" s="131">
        <v>429.68378536585368</v>
      </c>
      <c r="J47" s="131"/>
      <c r="K47" s="131">
        <v>21.207554740741465</v>
      </c>
      <c r="L47" s="131">
        <v>12.763365853658538</v>
      </c>
      <c r="M47" s="131">
        <v>3.5402975609756098</v>
      </c>
      <c r="N47" s="131">
        <v>22.819697560975609</v>
      </c>
      <c r="O47" s="131">
        <v>5.1524403812097574</v>
      </c>
      <c r="P47" s="131"/>
      <c r="Q47" s="131">
        <v>30.430623033424393</v>
      </c>
      <c r="R47" s="131">
        <v>512.53560975609764</v>
      </c>
      <c r="S47" s="131"/>
      <c r="T47" s="131">
        <v>5.0638975609756098</v>
      </c>
      <c r="U47" s="131">
        <v>1.7008292682926827</v>
      </c>
      <c r="V47" s="131">
        <v>41.878990243902436</v>
      </c>
      <c r="W47" s="131"/>
      <c r="X47" s="131">
        <v>14.775775609756096</v>
      </c>
      <c r="Y47" s="131">
        <v>32.443032789521951</v>
      </c>
      <c r="Z47" s="131">
        <v>575.6835414634146</v>
      </c>
      <c r="AA47" s="162"/>
      <c r="AB47" s="321">
        <v>69.965870307167236</v>
      </c>
      <c r="AE47" s="164"/>
      <c r="AF47" s="164"/>
      <c r="AG47" s="164"/>
      <c r="AH47" s="164"/>
      <c r="AI47" s="165"/>
      <c r="AJ47" s="165"/>
      <c r="AK47" s="166"/>
      <c r="AL47" s="166"/>
      <c r="AM47" s="166"/>
      <c r="AN47" s="167"/>
      <c r="AO47" s="167"/>
      <c r="AP47" s="167"/>
      <c r="AQ47" s="167"/>
      <c r="AR47" s="168"/>
    </row>
    <row r="48" spans="2:44">
      <c r="B48" s="152" t="s">
        <v>42</v>
      </c>
      <c r="C48" s="131">
        <v>485.00125936104428</v>
      </c>
      <c r="D48" s="131">
        <v>483.24406458261757</v>
      </c>
      <c r="E48" s="131">
        <v>445.87232222603916</v>
      </c>
      <c r="F48" s="131">
        <v>10.937727241497766</v>
      </c>
      <c r="G48" s="131">
        <v>26.434015115080729</v>
      </c>
      <c r="H48" s="131">
        <v>37.371742356578494</v>
      </c>
      <c r="I48" s="131">
        <v>451.36373205084163</v>
      </c>
      <c r="J48" s="131"/>
      <c r="K48" s="131">
        <v>8.2308494129778857</v>
      </c>
      <c r="L48" s="131">
        <v>-1.7571947784266577</v>
      </c>
      <c r="M48" s="131">
        <v>-12.694922019924423</v>
      </c>
      <c r="N48" s="131">
        <v>35.794917210580557</v>
      </c>
      <c r="O48" s="131">
        <v>14.869145777678245</v>
      </c>
      <c r="P48" s="131"/>
      <c r="Q48" s="131">
        <v>19.168576654475654</v>
      </c>
      <c r="R48" s="131">
        <v>504.18948814840263</v>
      </c>
      <c r="S48" s="131"/>
      <c r="T48" s="131">
        <v>-6.4045310889728615</v>
      </c>
      <c r="U48" s="131">
        <v>-8.6521058055650961</v>
      </c>
      <c r="V48" s="131">
        <v>40.642351082102365</v>
      </c>
      <c r="W48" s="131"/>
      <c r="X48" s="131">
        <v>-0.60874750944692546</v>
      </c>
      <c r="Y48" s="131">
        <v>20.317023923455384</v>
      </c>
      <c r="Z48" s="131">
        <v>569.2846066643765</v>
      </c>
      <c r="AA48" s="162"/>
      <c r="AB48" s="321">
        <v>70.96538274012677</v>
      </c>
      <c r="AE48" s="164"/>
      <c r="AF48" s="164"/>
      <c r="AG48" s="164"/>
      <c r="AH48" s="164"/>
      <c r="AI48" s="165"/>
      <c r="AJ48" s="165"/>
      <c r="AK48" s="166"/>
      <c r="AL48" s="166"/>
      <c r="AM48" s="166"/>
      <c r="AN48" s="167"/>
      <c r="AO48" s="167"/>
      <c r="AP48" s="167"/>
      <c r="AQ48" s="167"/>
      <c r="AR48" s="168"/>
    </row>
    <row r="49" spans="1:44">
      <c r="B49" s="152" t="s">
        <v>43</v>
      </c>
      <c r="C49" s="131">
        <v>515.0753554567226</v>
      </c>
      <c r="D49" s="131">
        <v>499.46726650701345</v>
      </c>
      <c r="E49" s="131">
        <v>459.31032842969557</v>
      </c>
      <c r="F49" s="131">
        <v>12.898214847759155</v>
      </c>
      <c r="G49" s="131">
        <v>27.258723229558672</v>
      </c>
      <c r="H49" s="131">
        <v>40.156938077317825</v>
      </c>
      <c r="I49" s="131">
        <v>481.80326582278485</v>
      </c>
      <c r="J49" s="131"/>
      <c r="K49" s="131">
        <v>-6.9932596114392469</v>
      </c>
      <c r="L49" s="131">
        <v>-15.608088949709204</v>
      </c>
      <c r="M49" s="131">
        <v>-28.506303797468359</v>
      </c>
      <c r="N49" s="131">
        <v>45.381620253164563</v>
      </c>
      <c r="O49" s="131">
        <v>23.86857606713545</v>
      </c>
      <c r="P49" s="131"/>
      <c r="Q49" s="131">
        <v>5.9049552363199043</v>
      </c>
      <c r="R49" s="131">
        <v>490.19110502907972</v>
      </c>
      <c r="S49" s="131"/>
      <c r="T49" s="131">
        <v>-12.822433800889499</v>
      </c>
      <c r="U49" s="131">
        <v>-11.301199452617176</v>
      </c>
      <c r="V49" s="131">
        <v>35.360278481012664</v>
      </c>
      <c r="W49" s="131"/>
      <c r="X49" s="131">
        <v>-14.388575436195691</v>
      </c>
      <c r="Y49" s="131">
        <v>7.1244687498334249</v>
      </c>
      <c r="Z49" s="131">
        <v>557.64044680123175</v>
      </c>
      <c r="AA49" s="162"/>
      <c r="AB49" s="321">
        <v>71.257922964407598</v>
      </c>
      <c r="AE49" s="164"/>
      <c r="AF49" s="164"/>
      <c r="AG49" s="164"/>
      <c r="AH49" s="164"/>
      <c r="AI49" s="165"/>
      <c r="AJ49" s="165"/>
      <c r="AK49" s="166"/>
      <c r="AL49" s="166"/>
      <c r="AM49" s="166"/>
      <c r="AN49" s="167"/>
      <c r="AO49" s="167"/>
      <c r="AP49" s="167"/>
      <c r="AQ49" s="167"/>
      <c r="AR49" s="168"/>
    </row>
    <row r="50" spans="1:44">
      <c r="B50" s="152" t="s">
        <v>44</v>
      </c>
      <c r="C50" s="131">
        <v>542.13346179624659</v>
      </c>
      <c r="D50" s="131">
        <v>519.73742158176947</v>
      </c>
      <c r="E50" s="131">
        <v>479.63707238605889</v>
      </c>
      <c r="F50" s="131">
        <v>12.642792895442357</v>
      </c>
      <c r="G50" s="131">
        <v>27.457556300268095</v>
      </c>
      <c r="H50" s="131">
        <v>40.10034919571045</v>
      </c>
      <c r="I50" s="131">
        <v>505.28831903485252</v>
      </c>
      <c r="J50" s="131"/>
      <c r="K50" s="131">
        <v>-17.618396971121101</v>
      </c>
      <c r="L50" s="131">
        <v>-22.39604021447721</v>
      </c>
      <c r="M50" s="131">
        <v>-35.038833109919572</v>
      </c>
      <c r="N50" s="131">
        <v>50.487317024128672</v>
      </c>
      <c r="O50" s="131">
        <v>33.066880885330214</v>
      </c>
      <c r="P50" s="131"/>
      <c r="Q50" s="131">
        <v>-4.9756040756787394</v>
      </c>
      <c r="R50" s="131">
        <v>435.35636729222517</v>
      </c>
      <c r="S50" s="131"/>
      <c r="T50" s="131">
        <v>-48.895455093833782</v>
      </c>
      <c r="U50" s="131">
        <v>-50.204136058981227</v>
      </c>
      <c r="V50" s="131">
        <v>35.999723860589803</v>
      </c>
      <c r="W50" s="131"/>
      <c r="X50" s="131">
        <v>-22.191215147453079</v>
      </c>
      <c r="Y50" s="131">
        <v>-4.7707790086546096</v>
      </c>
      <c r="Z50" s="131">
        <v>531.27085991957097</v>
      </c>
      <c r="AA50" s="162"/>
      <c r="AB50" s="321">
        <v>72.745002437835211</v>
      </c>
      <c r="AE50" s="164"/>
      <c r="AF50" s="164"/>
      <c r="AG50" s="164"/>
      <c r="AH50" s="164"/>
      <c r="AI50" s="165"/>
      <c r="AJ50" s="165"/>
      <c r="AK50" s="166"/>
      <c r="AL50" s="166"/>
      <c r="AM50" s="166"/>
      <c r="AN50" s="167"/>
      <c r="AO50" s="167"/>
      <c r="AP50" s="167"/>
      <c r="AQ50" s="167"/>
      <c r="AR50" s="168"/>
    </row>
    <row r="51" spans="1:44">
      <c r="B51" s="152" t="s">
        <v>45</v>
      </c>
      <c r="C51" s="131">
        <v>542.86392121813969</v>
      </c>
      <c r="D51" s="131">
        <v>548.55865408805039</v>
      </c>
      <c r="E51" s="131">
        <v>497.91843892750751</v>
      </c>
      <c r="F51" s="131">
        <v>22.296902350215163</v>
      </c>
      <c r="G51" s="131">
        <v>28.34331281032771</v>
      </c>
      <c r="H51" s="131">
        <v>50.64021516054288</v>
      </c>
      <c r="I51" s="131">
        <v>506.57595365772926</v>
      </c>
      <c r="J51" s="131"/>
      <c r="K51" s="131">
        <v>-6.5107907571210157</v>
      </c>
      <c r="L51" s="131">
        <v>5.6947328699106263</v>
      </c>
      <c r="M51" s="131">
        <v>-16.602169480304539</v>
      </c>
      <c r="N51" s="131">
        <v>18.614471367096989</v>
      </c>
      <c r="O51" s="131">
        <v>8.5230926439134649</v>
      </c>
      <c r="P51" s="131"/>
      <c r="Q51" s="131">
        <v>15.786111593094148</v>
      </c>
      <c r="R51" s="131">
        <v>438.71439920556116</v>
      </c>
      <c r="S51" s="131"/>
      <c r="T51" s="131">
        <v>3.7625428666004637</v>
      </c>
      <c r="U51" s="131">
        <v>5.4503237338629598</v>
      </c>
      <c r="V51" s="131">
        <v>30.238841443230726</v>
      </c>
      <c r="W51" s="131"/>
      <c r="X51" s="131">
        <v>5.7476881827209541</v>
      </c>
      <c r="Y51" s="131">
        <v>15.839066905904476</v>
      </c>
      <c r="Z51" s="131">
        <v>521.71438397881502</v>
      </c>
      <c r="AA51" s="162"/>
      <c r="AB51" s="321">
        <v>73.647001462701112</v>
      </c>
      <c r="AE51" s="164"/>
      <c r="AF51" s="164"/>
      <c r="AG51" s="164"/>
      <c r="AH51" s="164"/>
      <c r="AI51" s="165"/>
      <c r="AJ51" s="165"/>
      <c r="AK51" s="166"/>
      <c r="AL51" s="166"/>
      <c r="AM51" s="166"/>
      <c r="AN51" s="167"/>
      <c r="AO51" s="167"/>
      <c r="AP51" s="167"/>
      <c r="AQ51" s="167"/>
      <c r="AR51" s="168"/>
    </row>
    <row r="52" spans="1:44">
      <c r="B52" s="152" t="s">
        <v>46</v>
      </c>
      <c r="C52" s="131">
        <v>538.26412160413963</v>
      </c>
      <c r="D52" s="131">
        <v>580.56699159120308</v>
      </c>
      <c r="E52" s="131">
        <v>522.72905692108657</v>
      </c>
      <c r="F52" s="131">
        <v>27.538588615782661</v>
      </c>
      <c r="G52" s="131">
        <v>30.29934605433376</v>
      </c>
      <c r="H52" s="131">
        <v>57.837934670116418</v>
      </c>
      <c r="I52" s="131">
        <v>502.52285963777484</v>
      </c>
      <c r="J52" s="131"/>
      <c r="K52" s="131">
        <v>15.862553918105448</v>
      </c>
      <c r="L52" s="131">
        <v>42.302869987063389</v>
      </c>
      <c r="M52" s="131">
        <v>14.764281371280722</v>
      </c>
      <c r="N52" s="131">
        <v>-19.619818240620955</v>
      </c>
      <c r="O52" s="131">
        <v>-20.718090787445679</v>
      </c>
      <c r="P52" s="131"/>
      <c r="Q52" s="131">
        <v>43.401142533888112</v>
      </c>
      <c r="R52" s="131">
        <v>472.55252263906851</v>
      </c>
      <c r="S52" s="131"/>
      <c r="T52" s="131">
        <v>28.855951487710218</v>
      </c>
      <c r="U52" s="131">
        <v>32.549343467011639</v>
      </c>
      <c r="V52" s="131">
        <v>27.748199223803361</v>
      </c>
      <c r="W52" s="131"/>
      <c r="X52" s="131">
        <v>38.206176584734798</v>
      </c>
      <c r="Y52" s="131">
        <v>39.304449131559529</v>
      </c>
      <c r="Z52" s="131">
        <v>538.96724579560157</v>
      </c>
      <c r="AA52" s="162"/>
      <c r="AB52" s="321">
        <v>75.377864456362758</v>
      </c>
      <c r="AE52" s="164"/>
      <c r="AF52" s="164"/>
      <c r="AG52" s="164"/>
      <c r="AH52" s="164"/>
      <c r="AI52" s="165"/>
      <c r="AJ52" s="165"/>
      <c r="AK52" s="166"/>
      <c r="AL52" s="166"/>
      <c r="AM52" s="166"/>
      <c r="AN52" s="167"/>
      <c r="AO52" s="167"/>
      <c r="AP52" s="167"/>
      <c r="AQ52" s="167"/>
      <c r="AR52" s="168"/>
    </row>
    <row r="53" spans="1:44">
      <c r="B53" s="152" t="s">
        <v>47</v>
      </c>
      <c r="C53" s="131">
        <v>569.62353529597976</v>
      </c>
      <c r="D53" s="131">
        <v>619.87465843621385</v>
      </c>
      <c r="E53" s="131">
        <v>559.19518391896167</v>
      </c>
      <c r="F53" s="131">
        <v>30.95912757201646</v>
      </c>
      <c r="G53" s="131">
        <v>29.720346945235832</v>
      </c>
      <c r="H53" s="131">
        <v>60.679474517252288</v>
      </c>
      <c r="I53" s="131">
        <v>532.8146103197214</v>
      </c>
      <c r="J53" s="131"/>
      <c r="K53" s="131">
        <v>24.941339613431683</v>
      </c>
      <c r="L53" s="131">
        <v>50.251123140234242</v>
      </c>
      <c r="M53" s="131">
        <v>19.291995568217786</v>
      </c>
      <c r="N53" s="131">
        <v>-26.449394745172523</v>
      </c>
      <c r="O53" s="131">
        <v>-32.098738790386413</v>
      </c>
      <c r="P53" s="131"/>
      <c r="Q53" s="131">
        <v>55.900467185448136</v>
      </c>
      <c r="R53" s="131">
        <v>507.7182652738208</v>
      </c>
      <c r="S53" s="131"/>
      <c r="T53" s="131">
        <v>51.149693573915791</v>
      </c>
      <c r="U53" s="131">
        <v>49.890136752136748</v>
      </c>
      <c r="V53" s="131">
        <v>28.87371699905033</v>
      </c>
      <c r="W53" s="131"/>
      <c r="X53" s="131">
        <v>47.272336182336183</v>
      </c>
      <c r="Y53" s="131">
        <v>52.921680227550063</v>
      </c>
      <c r="Z53" s="131">
        <v>584.47072364672363</v>
      </c>
      <c r="AA53" s="162"/>
      <c r="AB53" s="321">
        <v>77.011214041930771</v>
      </c>
      <c r="AE53" s="164"/>
      <c r="AF53" s="164"/>
      <c r="AG53" s="164"/>
      <c r="AH53" s="164"/>
      <c r="AI53" s="165"/>
      <c r="AJ53" s="165"/>
      <c r="AK53" s="166"/>
      <c r="AL53" s="166"/>
      <c r="AM53" s="166"/>
      <c r="AN53" s="167"/>
      <c r="AO53" s="167"/>
      <c r="AP53" s="167"/>
      <c r="AQ53" s="167"/>
      <c r="AR53" s="168"/>
    </row>
    <row r="54" spans="1:44">
      <c r="B54" s="152" t="s">
        <v>48</v>
      </c>
      <c r="C54" s="131">
        <v>594.68767108099769</v>
      </c>
      <c r="D54" s="131">
        <v>652.96083215275621</v>
      </c>
      <c r="E54" s="131">
        <v>585.60061040960875</v>
      </c>
      <c r="F54" s="131">
        <v>36.448044964582685</v>
      </c>
      <c r="G54" s="131">
        <v>30.912176778564827</v>
      </c>
      <c r="H54" s="131">
        <v>67.360221743147505</v>
      </c>
      <c r="I54" s="131">
        <v>557.05968524792104</v>
      </c>
      <c r="J54" s="131"/>
      <c r="K54" s="131">
        <v>32.961449079147187</v>
      </c>
      <c r="L54" s="131">
        <v>58.273161071758537</v>
      </c>
      <c r="M54" s="131">
        <v>21.825116107175848</v>
      </c>
      <c r="N54" s="131">
        <v>-33.217735756082526</v>
      </c>
      <c r="O54" s="131">
        <v>-44.354068728053853</v>
      </c>
      <c r="P54" s="131"/>
      <c r="Q54" s="131">
        <v>69.409494043729865</v>
      </c>
      <c r="R54" s="131">
        <v>564.07237449953789</v>
      </c>
      <c r="S54" s="131"/>
      <c r="T54" s="131">
        <v>51.936348013550962</v>
      </c>
      <c r="U54" s="131">
        <v>51.818859254696633</v>
      </c>
      <c r="V54" s="131">
        <v>31.293699414844468</v>
      </c>
      <c r="W54" s="131"/>
      <c r="X54" s="131">
        <v>54.182530951647664</v>
      </c>
      <c r="Y54" s="131">
        <v>65.318863923618991</v>
      </c>
      <c r="Z54" s="131">
        <v>638.19641145672904</v>
      </c>
      <c r="AA54" s="162"/>
      <c r="AB54" s="321">
        <v>79.156509019990267</v>
      </c>
      <c r="AE54" s="164"/>
      <c r="AF54" s="164"/>
      <c r="AG54" s="164"/>
      <c r="AH54" s="164"/>
      <c r="AI54" s="165"/>
      <c r="AJ54" s="165"/>
      <c r="AK54" s="166"/>
      <c r="AL54" s="166"/>
      <c r="AM54" s="166"/>
      <c r="AN54" s="167"/>
      <c r="AO54" s="167"/>
      <c r="AP54" s="167"/>
      <c r="AQ54" s="167"/>
      <c r="AR54" s="168"/>
    </row>
    <row r="55" spans="1:44">
      <c r="B55" s="152" t="s">
        <v>49</v>
      </c>
      <c r="C55" s="131">
        <v>621.28008340834072</v>
      </c>
      <c r="D55" s="131">
        <v>672.2837089708969</v>
      </c>
      <c r="E55" s="131">
        <v>603.83827602760266</v>
      </c>
      <c r="F55" s="131">
        <v>36.602934893489341</v>
      </c>
      <c r="G55" s="131">
        <v>31.842498049804973</v>
      </c>
      <c r="H55" s="131">
        <v>68.445432943294321</v>
      </c>
      <c r="I55" s="131">
        <v>580.06316771677155</v>
      </c>
      <c r="J55" s="131"/>
      <c r="K55" s="131">
        <v>24.17866845854277</v>
      </c>
      <c r="L55" s="131">
        <v>51.003625562556245</v>
      </c>
      <c r="M55" s="131">
        <v>14.400690669066904</v>
      </c>
      <c r="N55" s="131">
        <v>-25.013215721572159</v>
      </c>
      <c r="O55" s="131">
        <v>-34.791193511048014</v>
      </c>
      <c r="P55" s="131"/>
      <c r="Q55" s="131">
        <v>60.781603352032107</v>
      </c>
      <c r="R55" s="131">
        <v>599.60828082808268</v>
      </c>
      <c r="S55" s="131"/>
      <c r="T55" s="131">
        <v>52.970321032103193</v>
      </c>
      <c r="U55" s="131">
        <v>50.699636963696356</v>
      </c>
      <c r="V55" s="131">
        <v>32.590777677767775</v>
      </c>
      <c r="W55" s="131"/>
      <c r="X55" s="131">
        <v>51.867593159315916</v>
      </c>
      <c r="Y55" s="131">
        <v>61.645570948791786</v>
      </c>
      <c r="Z55" s="131">
        <v>681.34306150615043</v>
      </c>
      <c r="AA55" s="162"/>
      <c r="AB55" s="321">
        <v>81.25304729400294</v>
      </c>
      <c r="AE55" s="164"/>
      <c r="AF55" s="164"/>
      <c r="AG55" s="164"/>
      <c r="AH55" s="164"/>
      <c r="AI55" s="165"/>
      <c r="AJ55" s="165"/>
      <c r="AK55" s="166"/>
      <c r="AL55" s="166"/>
      <c r="AM55" s="166"/>
      <c r="AN55" s="167"/>
      <c r="AO55" s="167"/>
      <c r="AP55" s="167"/>
      <c r="AQ55" s="167"/>
      <c r="AR55" s="168"/>
    </row>
    <row r="56" spans="1:44">
      <c r="B56" s="152" t="s">
        <v>50</v>
      </c>
      <c r="C56" s="131">
        <v>637.58932459970879</v>
      </c>
      <c r="D56" s="131">
        <v>682.80447045123719</v>
      </c>
      <c r="E56" s="131">
        <v>613.33199534206688</v>
      </c>
      <c r="F56" s="131">
        <v>36.99562154294032</v>
      </c>
      <c r="G56" s="131">
        <v>32.476853566229984</v>
      </c>
      <c r="H56" s="131">
        <v>69.472475109170304</v>
      </c>
      <c r="I56" s="131">
        <v>597.33120989810766</v>
      </c>
      <c r="J56" s="131"/>
      <c r="K56" s="131">
        <v>16.625372006205726</v>
      </c>
      <c r="L56" s="131">
        <v>45.215145851528384</v>
      </c>
      <c r="M56" s="131">
        <v>8.2195243085880634</v>
      </c>
      <c r="N56" s="131">
        <v>-16.028251528384281</v>
      </c>
      <c r="O56" s="131">
        <v>-24.434099226001944</v>
      </c>
      <c r="P56" s="131"/>
      <c r="Q56" s="131">
        <v>53.620993549146043</v>
      </c>
      <c r="R56" s="131">
        <v>625.27138282387193</v>
      </c>
      <c r="S56" s="131"/>
      <c r="T56" s="131">
        <v>44.712397088791846</v>
      </c>
      <c r="U56" s="131">
        <v>42.054157787481806</v>
      </c>
      <c r="V56" s="131">
        <v>34.34574148471615</v>
      </c>
      <c r="W56" s="131"/>
      <c r="X56" s="131">
        <v>45.579370014556034</v>
      </c>
      <c r="Y56" s="131">
        <v>53.985217712173707</v>
      </c>
      <c r="Z56" s="131">
        <v>710.96676040756904</v>
      </c>
      <c r="AA56" s="162"/>
      <c r="AB56" s="321">
        <v>83.739639200390059</v>
      </c>
      <c r="AE56" s="164"/>
      <c r="AF56" s="164"/>
      <c r="AG56" s="164"/>
      <c r="AH56" s="164"/>
      <c r="AI56" s="165"/>
      <c r="AJ56" s="165"/>
      <c r="AK56" s="166"/>
      <c r="AL56" s="166"/>
      <c r="AM56" s="166"/>
      <c r="AN56" s="167"/>
      <c r="AO56" s="167"/>
      <c r="AP56" s="167"/>
      <c r="AQ56" s="167"/>
      <c r="AR56" s="168"/>
    </row>
    <row r="57" spans="1:44">
      <c r="B57" s="152" t="s">
        <v>51</v>
      </c>
      <c r="C57" s="131">
        <v>656.73020000000008</v>
      </c>
      <c r="D57" s="131">
        <v>706.66505795454555</v>
      </c>
      <c r="E57" s="131">
        <v>634.20998693181809</v>
      </c>
      <c r="F57" s="131">
        <v>39.547009090909093</v>
      </c>
      <c r="G57" s="131">
        <v>32.908061931818182</v>
      </c>
      <c r="H57" s="131">
        <v>72.455071022727267</v>
      </c>
      <c r="I57" s="131">
        <v>612.94251534090904</v>
      </c>
      <c r="J57" s="131"/>
      <c r="K57" s="131">
        <v>29.285833166911203</v>
      </c>
      <c r="L57" s="131">
        <v>49.934857954545457</v>
      </c>
      <c r="M57" s="131">
        <v>10.387848863636364</v>
      </c>
      <c r="N57" s="131">
        <v>-21.577452272727271</v>
      </c>
      <c r="O57" s="131">
        <v>-40.475436576002117</v>
      </c>
      <c r="P57" s="131"/>
      <c r="Q57" s="131">
        <v>68.832842257820275</v>
      </c>
      <c r="R57" s="131">
        <v>649.32795454545453</v>
      </c>
      <c r="S57" s="131"/>
      <c r="T57" s="131">
        <v>38.76273465909091</v>
      </c>
      <c r="U57" s="131">
        <v>32.623718750000002</v>
      </c>
      <c r="V57" s="131">
        <v>36.595200568181816</v>
      </c>
      <c r="W57" s="131"/>
      <c r="X57" s="131">
        <v>52.34827897727272</v>
      </c>
      <c r="Y57" s="131">
        <v>71.246263280547552</v>
      </c>
      <c r="Z57" s="131">
        <v>743.69726136363624</v>
      </c>
      <c r="AA57" s="162"/>
      <c r="AB57" s="321">
        <v>85.811799122379327</v>
      </c>
      <c r="AE57" s="164"/>
      <c r="AF57" s="164"/>
      <c r="AG57" s="164"/>
      <c r="AH57" s="164"/>
      <c r="AI57" s="165"/>
      <c r="AJ57" s="165"/>
      <c r="AK57" s="166"/>
      <c r="AL57" s="166"/>
      <c r="AM57" s="166"/>
      <c r="AN57" s="167"/>
      <c r="AO57" s="167"/>
      <c r="AP57" s="167"/>
      <c r="AQ57" s="167"/>
      <c r="AR57" s="168"/>
    </row>
    <row r="58" spans="1:44">
      <c r="B58" s="152" t="s">
        <v>52</v>
      </c>
      <c r="C58" s="131">
        <v>622.54436821705417</v>
      </c>
      <c r="D58" s="131">
        <v>751.43597674418606</v>
      </c>
      <c r="E58" s="131">
        <v>655.35809689922473</v>
      </c>
      <c r="F58" s="131">
        <v>60.792957364341085</v>
      </c>
      <c r="G58" s="131">
        <v>35.284922480620153</v>
      </c>
      <c r="H58" s="131">
        <v>96.077879844961231</v>
      </c>
      <c r="I58" s="131">
        <v>575.22486821705422</v>
      </c>
      <c r="J58" s="131"/>
      <c r="K58" s="131">
        <v>65.503624119448617</v>
      </c>
      <c r="L58" s="131">
        <v>128.89160852713178</v>
      </c>
      <c r="M58" s="131">
        <v>68.098651162790688</v>
      </c>
      <c r="N58" s="131">
        <v>-99.096461240310077</v>
      </c>
      <c r="O58" s="131">
        <v>-96.501434196967978</v>
      </c>
      <c r="P58" s="131"/>
      <c r="Q58" s="131">
        <v>126.29658148378971</v>
      </c>
      <c r="R58" s="131">
        <v>872.52674418604636</v>
      </c>
      <c r="S58" s="131"/>
      <c r="T58" s="131">
        <v>186.05386434108527</v>
      </c>
      <c r="U58" s="131">
        <v>197.60351550387597</v>
      </c>
      <c r="V58" s="131">
        <v>35.985624031007752</v>
      </c>
      <c r="W58" s="131"/>
      <c r="X58" s="131">
        <v>122.03336434108527</v>
      </c>
      <c r="Y58" s="131">
        <v>119.43833729774317</v>
      </c>
      <c r="Z58" s="131">
        <v>933.5411550387596</v>
      </c>
      <c r="AA58" s="162"/>
      <c r="AB58" s="321">
        <v>88.054607508532428</v>
      </c>
      <c r="AE58" s="164"/>
      <c r="AF58" s="164"/>
      <c r="AG58" s="164"/>
      <c r="AH58" s="164"/>
      <c r="AI58" s="165"/>
      <c r="AJ58" s="165"/>
      <c r="AK58" s="166"/>
      <c r="AL58" s="166"/>
      <c r="AM58" s="166"/>
      <c r="AN58" s="167"/>
      <c r="AO58" s="167"/>
      <c r="AP58" s="167"/>
      <c r="AQ58" s="167"/>
      <c r="AR58" s="168"/>
    </row>
    <row r="59" spans="1:44">
      <c r="B59" s="152" t="s">
        <v>53</v>
      </c>
      <c r="C59" s="131">
        <v>606.53973969986362</v>
      </c>
      <c r="D59" s="131">
        <v>777.81195034106418</v>
      </c>
      <c r="E59" s="131">
        <v>682.66681582537535</v>
      </c>
      <c r="F59" s="131">
        <v>58.896437653478863</v>
      </c>
      <c r="G59" s="131">
        <v>36.248696862210103</v>
      </c>
      <c r="H59" s="131">
        <v>95.145134515688952</v>
      </c>
      <c r="I59" s="131">
        <v>560.76522510231928</v>
      </c>
      <c r="J59" s="131"/>
      <c r="K59" s="131">
        <v>78.492311723205006</v>
      </c>
      <c r="L59" s="131">
        <v>171.27221064120056</v>
      </c>
      <c r="M59" s="131">
        <v>112.3757729877217</v>
      </c>
      <c r="N59" s="131">
        <v>-144.26168785811734</v>
      </c>
      <c r="O59" s="131">
        <v>-110.37822659360066</v>
      </c>
      <c r="P59" s="131"/>
      <c r="Q59" s="131">
        <v>137.38874937668388</v>
      </c>
      <c r="R59" s="131">
        <v>1132.5549249658936</v>
      </c>
      <c r="S59" s="131"/>
      <c r="T59" s="131">
        <v>222.2713189631651</v>
      </c>
      <c r="U59" s="131">
        <v>225.48912251023197</v>
      </c>
      <c r="V59" s="131">
        <v>29.250114051841749</v>
      </c>
      <c r="W59" s="131"/>
      <c r="X59" s="131">
        <v>173.31145866302867</v>
      </c>
      <c r="Y59" s="131">
        <v>139.42799739851196</v>
      </c>
      <c r="Z59" s="131">
        <v>1205.019860845839</v>
      </c>
      <c r="AA59" s="162"/>
      <c r="AB59" s="321">
        <v>89.346660165772789</v>
      </c>
      <c r="AC59" s="165"/>
      <c r="AE59" s="164"/>
      <c r="AF59" s="164"/>
      <c r="AG59" s="164"/>
      <c r="AH59" s="164"/>
      <c r="AI59" s="165"/>
      <c r="AJ59" s="165"/>
      <c r="AK59" s="166"/>
      <c r="AL59" s="166"/>
      <c r="AM59" s="166"/>
      <c r="AN59" s="167"/>
      <c r="AO59" s="167"/>
      <c r="AP59" s="167"/>
      <c r="AQ59" s="167"/>
      <c r="AR59" s="168"/>
    </row>
    <row r="60" spans="1:44">
      <c r="B60" s="152" t="s">
        <v>54</v>
      </c>
      <c r="C60" s="131">
        <v>637.53738923118135</v>
      </c>
      <c r="D60" s="131">
        <v>788.15540101794795</v>
      </c>
      <c r="E60" s="131">
        <v>700.86840128582912</v>
      </c>
      <c r="F60" s="131">
        <v>50.136043932493969</v>
      </c>
      <c r="G60" s="131">
        <v>37.15095579962496</v>
      </c>
      <c r="H60" s="131">
        <v>87.286999732118929</v>
      </c>
      <c r="I60" s="131">
        <v>590.53306241628707</v>
      </c>
      <c r="J60" s="131"/>
      <c r="K60" s="131">
        <v>72.966954921996034</v>
      </c>
      <c r="L60" s="131">
        <v>150.61801178676666</v>
      </c>
      <c r="M60" s="131">
        <v>100.4819678542727</v>
      </c>
      <c r="N60" s="131">
        <v>-110.39577551567103</v>
      </c>
      <c r="O60" s="131">
        <v>-82.880762583394372</v>
      </c>
      <c r="P60" s="131"/>
      <c r="Q60" s="131">
        <v>123.10299885449001</v>
      </c>
      <c r="R60" s="131">
        <v>1272.0265738012322</v>
      </c>
      <c r="S60" s="131"/>
      <c r="T60" s="131">
        <v>147.25993195821053</v>
      </c>
      <c r="U60" s="131">
        <v>142.25577765871952</v>
      </c>
      <c r="V60" s="131">
        <v>42.925402625234391</v>
      </c>
      <c r="W60" s="131"/>
      <c r="X60" s="131">
        <v>156.13203160996514</v>
      </c>
      <c r="Y60" s="131">
        <v>128.61701867768849</v>
      </c>
      <c r="Z60" s="131">
        <v>1334.5268566836326</v>
      </c>
      <c r="AA60" s="162"/>
      <c r="AB60" s="321">
        <v>91.004388103364221</v>
      </c>
      <c r="AE60" s="171"/>
      <c r="AF60" s="171"/>
      <c r="AG60" s="171"/>
      <c r="AH60" s="171"/>
      <c r="AI60" s="165"/>
      <c r="AJ60" s="165"/>
      <c r="AK60" s="166"/>
      <c r="AL60" s="166"/>
      <c r="AM60" s="166"/>
      <c r="AN60" s="167"/>
      <c r="AO60" s="167"/>
      <c r="AP60" s="167"/>
      <c r="AQ60" s="167"/>
      <c r="AR60" s="168"/>
    </row>
    <row r="61" spans="1:44">
      <c r="B61" s="152" t="s">
        <v>55</v>
      </c>
      <c r="C61" s="131">
        <v>651.49297014531044</v>
      </c>
      <c r="D61" s="131">
        <v>777.45634081902244</v>
      </c>
      <c r="E61" s="131">
        <v>700.15450303830914</v>
      </c>
      <c r="F61" s="131">
        <v>38.928359313077941</v>
      </c>
      <c r="G61" s="131">
        <v>38.373478467635401</v>
      </c>
      <c r="H61" s="131">
        <v>77.301837780713342</v>
      </c>
      <c r="I61" s="131">
        <v>602.93330990752975</v>
      </c>
      <c r="J61" s="131"/>
      <c r="K61" s="131">
        <v>66.34830083888626</v>
      </c>
      <c r="L61" s="131">
        <v>125.96337067371202</v>
      </c>
      <c r="M61" s="131">
        <v>87.035011360634087</v>
      </c>
      <c r="N61" s="131">
        <v>-84.128389431968301</v>
      </c>
      <c r="O61" s="131">
        <v>-63.441678910220446</v>
      </c>
      <c r="P61" s="131"/>
      <c r="Q61" s="131">
        <v>105.27666015196418</v>
      </c>
      <c r="R61" s="131">
        <v>1358.0491941875825</v>
      </c>
      <c r="S61" s="131"/>
      <c r="T61" s="131">
        <v>127.52722430647292</v>
      </c>
      <c r="U61" s="131">
        <v>117.38330885072654</v>
      </c>
      <c r="V61" s="131">
        <v>44.52810409511229</v>
      </c>
      <c r="W61" s="131"/>
      <c r="X61" s="131">
        <v>134.19121321003965</v>
      </c>
      <c r="Y61" s="131">
        <v>113.50450268829179</v>
      </c>
      <c r="Z61" s="131">
        <v>1462.713593659181</v>
      </c>
      <c r="AA61" s="162"/>
      <c r="AB61" s="321">
        <v>92.272062408581178</v>
      </c>
      <c r="AC61" s="165"/>
      <c r="AE61" s="172"/>
      <c r="AF61" s="172"/>
      <c r="AG61" s="172"/>
      <c r="AH61" s="172"/>
      <c r="AI61" s="165"/>
      <c r="AJ61" s="165"/>
      <c r="AK61" s="173"/>
      <c r="AL61" s="173"/>
      <c r="AM61" s="173"/>
      <c r="AN61" s="174"/>
      <c r="AO61" s="174"/>
      <c r="AP61" s="174"/>
      <c r="AQ61" s="174"/>
      <c r="AR61" s="168"/>
    </row>
    <row r="62" spans="1:44">
      <c r="A62" s="326"/>
      <c r="B62" s="152" t="s">
        <v>56</v>
      </c>
      <c r="C62" s="131">
        <v>648.62131884057976</v>
      </c>
      <c r="D62" s="131">
        <v>776.90648550724643</v>
      </c>
      <c r="E62" s="131">
        <v>696.4907246376813</v>
      </c>
      <c r="F62" s="131">
        <v>41.598568840579716</v>
      </c>
      <c r="G62" s="131">
        <v>38.817192028985502</v>
      </c>
      <c r="H62" s="131">
        <v>80.415760869565219</v>
      </c>
      <c r="I62" s="131">
        <v>596.96626811594206</v>
      </c>
      <c r="J62" s="131"/>
      <c r="K62" s="131">
        <v>66.643075102125607</v>
      </c>
      <c r="L62" s="131">
        <v>128.28516666666667</v>
      </c>
      <c r="M62" s="131">
        <v>86.686597826086953</v>
      </c>
      <c r="N62" s="131">
        <v>-91.439355072463769</v>
      </c>
      <c r="O62" s="131">
        <v>-71.395832348502395</v>
      </c>
      <c r="P62" s="131"/>
      <c r="Q62" s="131">
        <v>108.24164394270529</v>
      </c>
      <c r="R62" s="131">
        <v>1447.5898550724637</v>
      </c>
      <c r="S62" s="131"/>
      <c r="T62" s="131">
        <v>101.76654347826086</v>
      </c>
      <c r="U62" s="131">
        <v>92.362942028985515</v>
      </c>
      <c r="V62" s="131">
        <v>39.199365942028983</v>
      </c>
      <c r="W62" s="131"/>
      <c r="X62" s="131">
        <v>131.77781159420289</v>
      </c>
      <c r="Y62" s="131">
        <v>111.73428887024153</v>
      </c>
      <c r="Z62" s="131">
        <v>1513.3736630434782</v>
      </c>
      <c r="AA62" s="177"/>
      <c r="AB62" s="321">
        <v>94.197952218430032</v>
      </c>
      <c r="AC62" s="165"/>
      <c r="AE62" s="178"/>
      <c r="AF62" s="178"/>
      <c r="AG62" s="178"/>
      <c r="AH62" s="178"/>
      <c r="AI62" s="165"/>
      <c r="AJ62" s="165"/>
      <c r="AK62" s="179"/>
      <c r="AL62" s="180"/>
      <c r="AM62" s="180"/>
      <c r="AN62" s="181"/>
      <c r="AO62" s="181"/>
      <c r="AP62" s="181"/>
      <c r="AQ62" s="181"/>
      <c r="AR62" s="170"/>
    </row>
    <row r="63" spans="1:44">
      <c r="A63" s="75"/>
      <c r="B63" s="183" t="s">
        <v>57</v>
      </c>
      <c r="C63" s="131">
        <v>663.5261597964377</v>
      </c>
      <c r="D63" s="131">
        <v>765.98952722646311</v>
      </c>
      <c r="E63" s="131">
        <v>694.34752315521621</v>
      </c>
      <c r="F63" s="131">
        <v>32.041525699745549</v>
      </c>
      <c r="G63" s="131">
        <v>39.600478371501275</v>
      </c>
      <c r="H63" s="131">
        <v>71.642004071246831</v>
      </c>
      <c r="I63" s="131">
        <v>610.86503867684485</v>
      </c>
      <c r="J63" s="131"/>
      <c r="K63" s="131">
        <v>51.500065049274312</v>
      </c>
      <c r="L63" s="131">
        <v>102.46336743002544</v>
      </c>
      <c r="M63" s="131">
        <v>70.421841730279894</v>
      </c>
      <c r="N63" s="131">
        <v>-67.049434096692124</v>
      </c>
      <c r="O63" s="131">
        <v>-48.127657415686528</v>
      </c>
      <c r="P63" s="131"/>
      <c r="Q63" s="131">
        <v>83.541590749019889</v>
      </c>
      <c r="R63" s="131">
        <v>1528.4907888040716</v>
      </c>
      <c r="S63" s="131"/>
      <c r="T63" s="131">
        <v>81.865691094147593</v>
      </c>
      <c r="U63" s="131">
        <v>67.49825343511452</v>
      </c>
      <c r="V63" s="131">
        <v>37.817726208651401</v>
      </c>
      <c r="W63" s="131"/>
      <c r="X63" s="131">
        <v>104.25029465648856</v>
      </c>
      <c r="Y63" s="131">
        <v>85.328517975482953</v>
      </c>
      <c r="Z63" s="131">
        <v>1589.0918371501273</v>
      </c>
      <c r="AA63" s="327"/>
      <c r="AB63" s="321">
        <v>95.80692345197464</v>
      </c>
      <c r="AE63" s="178"/>
      <c r="AF63" s="178"/>
      <c r="AG63" s="178"/>
      <c r="AH63" s="178"/>
      <c r="AI63" s="165"/>
      <c r="AJ63" s="165"/>
      <c r="AK63" s="179"/>
      <c r="AL63" s="180"/>
      <c r="AM63" s="180"/>
      <c r="AN63" s="181"/>
      <c r="AO63" s="181"/>
      <c r="AP63" s="181"/>
      <c r="AQ63" s="181"/>
      <c r="AR63" s="170"/>
    </row>
    <row r="64" spans="1:44">
      <c r="A64" s="75"/>
      <c r="B64" s="328" t="s">
        <v>58</v>
      </c>
      <c r="C64" s="134">
        <v>678.8491138415244</v>
      </c>
      <c r="D64" s="134">
        <v>772.88139518555658</v>
      </c>
      <c r="E64" s="134">
        <v>694.97425275827459</v>
      </c>
      <c r="F64" s="134">
        <v>37.765554663991971</v>
      </c>
      <c r="G64" s="134">
        <v>40.141587763289863</v>
      </c>
      <c r="H64" s="134">
        <v>77.90714242728184</v>
      </c>
      <c r="I64" s="134">
        <v>623.86091925777316</v>
      </c>
      <c r="J64" s="134"/>
      <c r="K64" s="134">
        <v>49.729618864649908</v>
      </c>
      <c r="L64" s="134">
        <v>94.032281344032072</v>
      </c>
      <c r="M64" s="134">
        <v>56.266726680040115</v>
      </c>
      <c r="N64" s="134">
        <v>-62.453670010030081</v>
      </c>
      <c r="O64" s="134">
        <v>-55.916562194639873</v>
      </c>
      <c r="P64" s="134"/>
      <c r="Q64" s="134">
        <v>87.495173528641885</v>
      </c>
      <c r="R64" s="134">
        <v>1599.142276830491</v>
      </c>
      <c r="S64" s="134"/>
      <c r="T64" s="134">
        <v>86.956639919759269</v>
      </c>
      <c r="U64" s="134">
        <v>80.437463390170493</v>
      </c>
      <c r="V64" s="134">
        <v>33.915558174523561</v>
      </c>
      <c r="W64" s="134"/>
      <c r="X64" s="134">
        <v>93.390443831494466</v>
      </c>
      <c r="Y64" s="134">
        <v>86.853336016104294</v>
      </c>
      <c r="Z64" s="134">
        <v>1649.8690406218652</v>
      </c>
      <c r="AA64" s="327"/>
      <c r="AB64" s="329">
        <v>97.220867869332054</v>
      </c>
      <c r="AE64" s="178"/>
      <c r="AF64" s="178"/>
      <c r="AG64" s="178"/>
      <c r="AH64" s="178"/>
      <c r="AI64" s="165"/>
      <c r="AJ64" s="165"/>
      <c r="AK64" s="179"/>
      <c r="AL64" s="180"/>
      <c r="AM64" s="180"/>
      <c r="AN64" s="181"/>
      <c r="AO64" s="181"/>
      <c r="AP64" s="181"/>
      <c r="AQ64" s="181"/>
      <c r="AR64" s="170"/>
    </row>
    <row r="65" spans="1:49">
      <c r="A65" s="75"/>
      <c r="B65" s="328" t="s">
        <v>59</v>
      </c>
      <c r="C65" s="134">
        <v>698.95259491778768</v>
      </c>
      <c r="D65" s="134">
        <v>773.63168161434976</v>
      </c>
      <c r="E65" s="134">
        <v>697.7446816143497</v>
      </c>
      <c r="F65" s="134">
        <v>34.876197309417037</v>
      </c>
      <c r="G65" s="134">
        <v>41.010802690582956</v>
      </c>
      <c r="H65" s="134">
        <v>75.887</v>
      </c>
      <c r="I65" s="134">
        <v>643.56537568510214</v>
      </c>
      <c r="J65" s="134"/>
      <c r="K65" s="134">
        <v>39.142900300986732</v>
      </c>
      <c r="L65" s="134">
        <v>74.679086696562024</v>
      </c>
      <c r="M65" s="134">
        <v>39.802889387144994</v>
      </c>
      <c r="N65" s="134">
        <v>-42.848220727453914</v>
      </c>
      <c r="O65" s="134">
        <v>-42.188231641295651</v>
      </c>
      <c r="P65" s="134"/>
      <c r="Q65" s="134">
        <v>74.01909761040379</v>
      </c>
      <c r="R65" s="134">
        <v>1637.7342301943197</v>
      </c>
      <c r="S65" s="134"/>
      <c r="T65" s="134">
        <v>62.079794718485296</v>
      </c>
      <c r="U65" s="134">
        <v>51.291350772296965</v>
      </c>
      <c r="V65" s="134">
        <v>34.15574140508221</v>
      </c>
      <c r="W65" s="134"/>
      <c r="X65" s="134">
        <v>77.525142999501739</v>
      </c>
      <c r="Y65" s="134">
        <v>76.865153913343477</v>
      </c>
      <c r="Z65" s="273">
        <v>1688.1824942700546</v>
      </c>
      <c r="AA65" s="330"/>
      <c r="AB65" s="321">
        <v>97.854705021940518</v>
      </c>
      <c r="AE65" s="178"/>
      <c r="AF65" s="178"/>
      <c r="AG65" s="178"/>
      <c r="AH65" s="178"/>
      <c r="AI65" s="165"/>
      <c r="AJ65" s="165"/>
      <c r="AK65" s="179"/>
      <c r="AL65" s="180"/>
      <c r="AM65" s="180"/>
      <c r="AN65" s="181"/>
      <c r="AO65" s="181"/>
      <c r="AP65" s="181"/>
      <c r="AQ65" s="181"/>
      <c r="AR65" s="170"/>
    </row>
    <row r="66" spans="1:49">
      <c r="A66" s="75"/>
      <c r="B66" s="331" t="s">
        <v>60</v>
      </c>
      <c r="C66" s="332">
        <v>726.71100000000001</v>
      </c>
      <c r="D66" s="332">
        <v>772.23699999999997</v>
      </c>
      <c r="E66" s="332">
        <v>692.69399999999996</v>
      </c>
      <c r="F66" s="332">
        <v>38.762999999999998</v>
      </c>
      <c r="G66" s="332">
        <v>40.78</v>
      </c>
      <c r="H66" s="332">
        <v>79.543000000000006</v>
      </c>
      <c r="I66" s="332">
        <v>672.346</v>
      </c>
      <c r="J66" s="332"/>
      <c r="K66" s="332">
        <v>4.0584672689358268</v>
      </c>
      <c r="L66" s="332">
        <v>45.526000000000003</v>
      </c>
      <c r="M66" s="332">
        <v>6.7629999999999999</v>
      </c>
      <c r="N66" s="332">
        <v>-11.805999999999999</v>
      </c>
      <c r="O66" s="332">
        <v>-9.101467268935826</v>
      </c>
      <c r="P66" s="332"/>
      <c r="Q66" s="332">
        <v>42.821467268935834</v>
      </c>
      <c r="R66" s="332">
        <v>1726.8000000000002</v>
      </c>
      <c r="S66" s="332"/>
      <c r="T66" s="332">
        <v>66.962999999999994</v>
      </c>
      <c r="U66" s="332">
        <v>100.52099999999999</v>
      </c>
      <c r="V66" s="332">
        <v>35.505000000000003</v>
      </c>
      <c r="W66" s="332"/>
      <c r="X66" s="332">
        <v>46.875</v>
      </c>
      <c r="Y66" s="332">
        <v>44.170467268935823</v>
      </c>
      <c r="Z66" s="333">
        <v>1720.0360000000001</v>
      </c>
      <c r="AA66" s="334"/>
      <c r="AB66" s="335">
        <v>100</v>
      </c>
      <c r="AE66" s="178"/>
      <c r="AF66" s="178"/>
      <c r="AG66" s="178"/>
      <c r="AH66" s="178"/>
      <c r="AI66" s="165"/>
      <c r="AJ66" s="165"/>
      <c r="AK66" s="179"/>
      <c r="AL66" s="180"/>
      <c r="AM66" s="180"/>
      <c r="AN66" s="181"/>
      <c r="AO66" s="181"/>
      <c r="AP66" s="181"/>
      <c r="AQ66" s="181"/>
      <c r="AR66" s="170"/>
    </row>
    <row r="67" spans="1:49">
      <c r="A67" s="75"/>
      <c r="B67" s="336" t="s">
        <v>61</v>
      </c>
      <c r="C67" s="202">
        <v>733.96254241104555</v>
      </c>
      <c r="D67" s="202">
        <v>783.07654457440515</v>
      </c>
      <c r="E67" s="202">
        <v>701.52075148386757</v>
      </c>
      <c r="F67" s="202">
        <v>41.120283675175678</v>
      </c>
      <c r="G67" s="202">
        <v>40.435509415361906</v>
      </c>
      <c r="H67" s="202">
        <v>81.555793090537605</v>
      </c>
      <c r="I67" s="202">
        <v>682.11404415967854</v>
      </c>
      <c r="J67" s="202"/>
      <c r="K67" s="202">
        <v>6.1247108696878527</v>
      </c>
      <c r="L67" s="202">
        <v>49.114002163359686</v>
      </c>
      <c r="M67" s="202">
        <v>7.99371848818401</v>
      </c>
      <c r="N67" s="202">
        <v>-12.327593974772656</v>
      </c>
      <c r="O67" s="202">
        <v>-10.4585863562765</v>
      </c>
      <c r="P67" s="202"/>
      <c r="Q67" s="202">
        <v>47.244994544863523</v>
      </c>
      <c r="R67" s="202">
        <v>1763.6512492506413</v>
      </c>
      <c r="S67" s="202"/>
      <c r="T67" s="202">
        <v>42.032200283455126</v>
      </c>
      <c r="U67" s="202">
        <v>129.03275927590985</v>
      </c>
      <c r="V67" s="202">
        <v>40.310520793174028</v>
      </c>
      <c r="W67" s="202"/>
      <c r="X67" s="202">
        <v>48.989885494627408</v>
      </c>
      <c r="Y67" s="202">
        <v>47.120877876131246</v>
      </c>
      <c r="Z67" s="202">
        <v>1750.8176272762012</v>
      </c>
      <c r="AA67" s="162"/>
      <c r="AB67" s="337">
        <v>101.56467722289891</v>
      </c>
      <c r="AE67" s="178"/>
      <c r="AF67" s="178"/>
      <c r="AG67" s="178"/>
      <c r="AH67" s="178"/>
      <c r="AI67" s="165"/>
      <c r="AJ67" s="165"/>
      <c r="AK67" s="179"/>
      <c r="AL67" s="180"/>
      <c r="AM67" s="180"/>
      <c r="AN67" s="181"/>
      <c r="AO67" s="181"/>
      <c r="AP67" s="181"/>
      <c r="AQ67" s="181"/>
      <c r="AR67" s="170"/>
    </row>
    <row r="68" spans="1:49">
      <c r="A68" s="75"/>
      <c r="B68" s="336" t="s">
        <v>173</v>
      </c>
      <c r="C68" s="202">
        <v>746.90580145347326</v>
      </c>
      <c r="D68" s="202">
        <v>785.22951669849681</v>
      </c>
      <c r="E68" s="202">
        <v>708.46781696596372</v>
      </c>
      <c r="F68" s="202">
        <v>36.790005985976919</v>
      </c>
      <c r="G68" s="202">
        <v>39.971693746556113</v>
      </c>
      <c r="H68" s="202">
        <v>76.761699732533046</v>
      </c>
      <c r="I68" s="202">
        <v>697.27111796643499</v>
      </c>
      <c r="J68" s="202"/>
      <c r="K68" s="202">
        <v>2.0314401141228466E-2</v>
      </c>
      <c r="L68" s="202">
        <v>38.323715245023465</v>
      </c>
      <c r="M68" s="202">
        <v>1.5337092590465446</v>
      </c>
      <c r="N68" s="202">
        <v>-6.1272237038581681</v>
      </c>
      <c r="O68" s="202">
        <v>-4.6138288459528525</v>
      </c>
      <c r="P68" s="202"/>
      <c r="Q68" s="202">
        <v>36.810320387118153</v>
      </c>
      <c r="R68" s="202">
        <v>1785.4636455283944</v>
      </c>
      <c r="S68" s="202"/>
      <c r="T68" s="202">
        <v>41.069465939986266</v>
      </c>
      <c r="U68" s="202">
        <v>45.234539120957578</v>
      </c>
      <c r="V68" s="202">
        <v>38.569386246544646</v>
      </c>
      <c r="W68" s="202"/>
      <c r="X68" s="202">
        <v>40.66529120275618</v>
      </c>
      <c r="Y68" s="202">
        <v>39.151896344850854</v>
      </c>
      <c r="Z68" s="202">
        <v>1778.769189102858</v>
      </c>
      <c r="AA68" s="162"/>
      <c r="AB68" s="337">
        <v>103.0652862362972</v>
      </c>
      <c r="AE68" s="178"/>
      <c r="AF68" s="178"/>
      <c r="AG68" s="178"/>
      <c r="AH68" s="178"/>
      <c r="AI68" s="165"/>
      <c r="AJ68" s="165"/>
      <c r="AK68" s="179"/>
      <c r="AL68" s="180"/>
      <c r="AM68" s="180"/>
      <c r="AN68" s="181"/>
      <c r="AO68" s="181"/>
      <c r="AP68" s="181"/>
      <c r="AQ68" s="181"/>
      <c r="AR68" s="170"/>
    </row>
    <row r="69" spans="1:49">
      <c r="A69" s="75"/>
      <c r="B69" s="336" t="s">
        <v>184</v>
      </c>
      <c r="C69" s="202">
        <v>757.79770325314121</v>
      </c>
      <c r="D69" s="202">
        <v>791.03963416186264</v>
      </c>
      <c r="E69" s="202">
        <v>708.15205889773324</v>
      </c>
      <c r="F69" s="202">
        <v>42.208556131670917</v>
      </c>
      <c r="G69" s="202">
        <v>40.679019132458471</v>
      </c>
      <c r="H69" s="202">
        <v>82.887575264129381</v>
      </c>
      <c r="I69" s="202">
        <v>707.0764040277395</v>
      </c>
      <c r="J69" s="202"/>
      <c r="K69" s="202">
        <v>-11.276804569885433</v>
      </c>
      <c r="L69" s="202">
        <v>33.2419309087214</v>
      </c>
      <c r="M69" s="202">
        <v>-8.9666252229495189</v>
      </c>
      <c r="N69" s="202">
        <v>-2.1982098721711076</v>
      </c>
      <c r="O69" s="202">
        <v>0.11196947476480582</v>
      </c>
      <c r="P69" s="202"/>
      <c r="Q69" s="202">
        <v>30.931751561785493</v>
      </c>
      <c r="R69" s="202">
        <v>1803.5112728213783</v>
      </c>
      <c r="S69" s="202"/>
      <c r="T69" s="202">
        <v>43.498248662412315</v>
      </c>
      <c r="U69" s="202">
        <v>44.662670033317326</v>
      </c>
      <c r="V69" s="202">
        <v>38.195705500053286</v>
      </c>
      <c r="W69" s="202"/>
      <c r="X69" s="202">
        <v>37.227291425879471</v>
      </c>
      <c r="Y69" s="202">
        <v>34.917112078943561</v>
      </c>
      <c r="Z69" s="202">
        <v>1804.1688636495799</v>
      </c>
      <c r="AA69" s="162"/>
      <c r="AB69" s="337">
        <v>104.51352009744217</v>
      </c>
      <c r="AE69" s="178"/>
      <c r="AF69" s="178"/>
      <c r="AG69" s="178"/>
      <c r="AH69" s="178"/>
      <c r="AI69" s="165"/>
      <c r="AJ69" s="165"/>
      <c r="AK69" s="179"/>
      <c r="AL69" s="180"/>
      <c r="AM69" s="180"/>
      <c r="AN69" s="181"/>
      <c r="AO69" s="181"/>
      <c r="AP69" s="181"/>
      <c r="AQ69" s="181"/>
      <c r="AR69" s="170"/>
    </row>
    <row r="70" spans="1:49">
      <c r="A70" s="75"/>
      <c r="B70" s="336" t="s">
        <v>188</v>
      </c>
      <c r="C70" s="202">
        <v>768.82475331507601</v>
      </c>
      <c r="D70" s="202">
        <v>799.65416214190509</v>
      </c>
      <c r="E70" s="202">
        <v>707.84993623329547</v>
      </c>
      <c r="F70" s="202">
        <v>50.517183846410404</v>
      </c>
      <c r="G70" s="202">
        <v>41.287042062199227</v>
      </c>
      <c r="H70" s="202">
        <v>91.804225908609624</v>
      </c>
      <c r="I70" s="202">
        <v>716.89103408238054</v>
      </c>
      <c r="J70" s="202"/>
      <c r="K70" s="202">
        <v>-22.5480615766587</v>
      </c>
      <c r="L70" s="202">
        <v>30.829408826828935</v>
      </c>
      <c r="M70" s="202">
        <v>-19.687775019581466</v>
      </c>
      <c r="N70" s="202">
        <v>-0.49660617787230554</v>
      </c>
      <c r="O70" s="202">
        <v>2.3636803792049284</v>
      </c>
      <c r="P70" s="202"/>
      <c r="Q70" s="202">
        <v>27.969122269751708</v>
      </c>
      <c r="R70" s="202">
        <v>1768.1572005130722</v>
      </c>
      <c r="S70" s="202"/>
      <c r="T70" s="202">
        <v>57.091087660138896</v>
      </c>
      <c r="U70" s="202">
        <v>7.5310900098676887</v>
      </c>
      <c r="V70" s="202">
        <v>37.99457099838439</v>
      </c>
      <c r="W70" s="202"/>
      <c r="X70" s="202">
        <v>34.380053598397147</v>
      </c>
      <c r="Y70" s="202">
        <v>31.519767041319913</v>
      </c>
      <c r="Z70" s="289">
        <v>1820.1160894316981</v>
      </c>
      <c r="AA70" s="162"/>
      <c r="AB70" s="337">
        <v>106.28818514007311</v>
      </c>
      <c r="AE70" s="178"/>
      <c r="AF70" s="178"/>
      <c r="AG70" s="178"/>
      <c r="AH70" s="178"/>
      <c r="AI70" s="165"/>
      <c r="AJ70" s="165"/>
      <c r="AK70" s="179"/>
      <c r="AL70" s="180"/>
      <c r="AM70" s="180"/>
      <c r="AN70" s="181"/>
      <c r="AO70" s="181"/>
      <c r="AP70" s="181"/>
      <c r="AQ70" s="181"/>
      <c r="AR70" s="170"/>
    </row>
    <row r="71" spans="1:49" s="165" customFormat="1">
      <c r="A71" s="75"/>
      <c r="B71" s="338" t="s">
        <v>248</v>
      </c>
      <c r="C71" s="202">
        <v>777.6527747874045</v>
      </c>
      <c r="D71" s="202">
        <v>805.43727283875364</v>
      </c>
      <c r="E71" s="202">
        <v>714.13696087106132</v>
      </c>
      <c r="F71" s="202">
        <v>49.44053611776831</v>
      </c>
      <c r="G71" s="202">
        <v>41.859775849924105</v>
      </c>
      <c r="H71" s="202">
        <v>91.300311967692423</v>
      </c>
      <c r="I71" s="202">
        <v>724.1375653036265</v>
      </c>
      <c r="J71" s="202"/>
      <c r="K71" s="202">
        <v>-23.504857776310157</v>
      </c>
      <c r="L71" s="202">
        <v>27.784498051349132</v>
      </c>
      <c r="M71" s="202">
        <v>-21.656038066419182</v>
      </c>
      <c r="N71" s="202">
        <v>2.6785503993500375</v>
      </c>
      <c r="O71" s="202">
        <v>4.527370109241013</v>
      </c>
      <c r="P71" s="202"/>
      <c r="Q71" s="202">
        <v>25.935678341458157</v>
      </c>
      <c r="R71" s="202">
        <v>1712.1313492094139</v>
      </c>
      <c r="S71" s="202"/>
      <c r="T71" s="202">
        <v>51.096717017855923</v>
      </c>
      <c r="U71" s="202">
        <v>-22.332465630177168</v>
      </c>
      <c r="V71" s="202">
        <v>39.027139072433606</v>
      </c>
      <c r="W71" s="202"/>
      <c r="X71" s="202">
        <v>34.579074145451607</v>
      </c>
      <c r="Y71" s="202">
        <v>32.730254435560639</v>
      </c>
      <c r="Z71" s="289">
        <v>1843.8094536886304</v>
      </c>
      <c r="AA71" s="162"/>
      <c r="AB71" s="337">
        <v>108.2280146163216</v>
      </c>
      <c r="AE71" s="178"/>
      <c r="AF71" s="178"/>
      <c r="AG71" s="178"/>
      <c r="AH71" s="178"/>
      <c r="AK71" s="179"/>
      <c r="AL71" s="180"/>
      <c r="AM71" s="180"/>
      <c r="AN71" s="181"/>
      <c r="AO71" s="181"/>
      <c r="AP71" s="181"/>
      <c r="AQ71" s="181"/>
      <c r="AR71" s="170"/>
    </row>
    <row r="72" spans="1:49">
      <c r="A72" s="75"/>
      <c r="B72" s="339" t="s">
        <v>289</v>
      </c>
      <c r="C72" s="212">
        <v>791.03471052751149</v>
      </c>
      <c r="D72" s="212">
        <v>814.2438241108124</v>
      </c>
      <c r="E72" s="212">
        <v>721.85264863487794</v>
      </c>
      <c r="F72" s="212">
        <v>49.920000794946482</v>
      </c>
      <c r="G72" s="212">
        <v>42.471174680987858</v>
      </c>
      <c r="H72" s="212">
        <v>92.391175475934347</v>
      </c>
      <c r="I72" s="212">
        <v>736.299681597735</v>
      </c>
      <c r="J72" s="212"/>
      <c r="K72" s="212">
        <v>-27.178039539166505</v>
      </c>
      <c r="L72" s="212">
        <v>23.209113583300852</v>
      </c>
      <c r="M72" s="212">
        <v>-26.710887211645627</v>
      </c>
      <c r="N72" s="212">
        <v>7.4348097168977336</v>
      </c>
      <c r="O72" s="212">
        <v>7.9019620444186049</v>
      </c>
      <c r="P72" s="212"/>
      <c r="Q72" s="212">
        <v>22.741961255779977</v>
      </c>
      <c r="R72" s="212">
        <v>1733.5581371556411</v>
      </c>
      <c r="S72" s="212"/>
      <c r="T72" s="212">
        <v>51.830451968782853</v>
      </c>
      <c r="U72" s="212">
        <v>53.646606269712194</v>
      </c>
      <c r="V72" s="212">
        <v>40.254309794823932</v>
      </c>
      <c r="W72" s="212"/>
      <c r="X72" s="212">
        <v>25.297056446343351</v>
      </c>
      <c r="Y72" s="212">
        <v>24.829904118822476</v>
      </c>
      <c r="Z72" s="293">
        <v>1862.3021066140514</v>
      </c>
      <c r="AA72" s="162"/>
      <c r="AB72" s="337">
        <v>110.14275274056033</v>
      </c>
      <c r="AE72" s="178"/>
      <c r="AF72" s="178"/>
      <c r="AG72" s="178"/>
      <c r="AH72" s="178"/>
      <c r="AI72" s="165"/>
      <c r="AJ72" s="165"/>
      <c r="AK72" s="179"/>
      <c r="AL72" s="180"/>
      <c r="AM72" s="180"/>
      <c r="AN72" s="181"/>
      <c r="AO72" s="181"/>
      <c r="AP72" s="181"/>
      <c r="AQ72" s="181"/>
      <c r="AR72" s="170"/>
    </row>
    <row r="73" spans="1:49" s="165" customFormat="1">
      <c r="A73" s="73"/>
      <c r="B73" s="340" t="s">
        <v>131</v>
      </c>
      <c r="C73" s="221" t="s">
        <v>293</v>
      </c>
      <c r="D73" s="221"/>
      <c r="E73" s="221"/>
      <c r="F73" s="221"/>
      <c r="G73" s="221"/>
      <c r="H73" s="221"/>
      <c r="I73" s="221"/>
      <c r="J73" s="221"/>
      <c r="K73" s="221"/>
      <c r="L73" s="221"/>
      <c r="M73" s="221"/>
      <c r="N73" s="221"/>
      <c r="O73" s="221"/>
      <c r="P73" s="221"/>
      <c r="Q73" s="221"/>
      <c r="R73" s="221"/>
      <c r="S73" s="221"/>
      <c r="T73" s="221"/>
      <c r="U73" s="221"/>
      <c r="V73" s="221"/>
      <c r="W73" s="221"/>
      <c r="X73" s="221"/>
      <c r="Y73" s="221"/>
      <c r="Z73" s="222"/>
      <c r="AA73" s="307"/>
      <c r="AB73" s="341"/>
      <c r="AD73" s="225"/>
      <c r="AE73" s="225"/>
      <c r="AF73" s="225"/>
      <c r="AG73" s="225"/>
      <c r="AH73" s="225"/>
      <c r="AK73" s="227"/>
      <c r="AL73" s="227"/>
      <c r="AM73" s="227"/>
      <c r="AN73" s="227"/>
      <c r="AO73" s="227"/>
      <c r="AP73" s="227"/>
      <c r="AQ73" s="227"/>
      <c r="AR73" s="170"/>
    </row>
    <row r="74" spans="1:49">
      <c r="B74" s="228"/>
      <c r="C74" s="233" t="s">
        <v>290</v>
      </c>
      <c r="D74" s="75"/>
      <c r="E74" s="75"/>
      <c r="F74" s="75"/>
      <c r="G74" s="75"/>
      <c r="H74" s="342"/>
      <c r="I74" s="342"/>
      <c r="J74" s="75"/>
      <c r="K74" s="75"/>
      <c r="L74" s="75"/>
      <c r="M74" s="75"/>
      <c r="N74" s="75"/>
      <c r="O74" s="75"/>
      <c r="P74" s="75"/>
      <c r="Q74" s="75"/>
      <c r="R74" s="75"/>
      <c r="S74" s="75"/>
      <c r="T74" s="75"/>
      <c r="U74" s="75"/>
      <c r="V74" s="75"/>
      <c r="W74" s="75"/>
      <c r="X74" s="75"/>
      <c r="Y74" s="75"/>
      <c r="Z74" s="75"/>
      <c r="AA74" s="307"/>
      <c r="AB74" s="234"/>
      <c r="AD74" s="165"/>
      <c r="AE74" s="165"/>
      <c r="AF74" s="165"/>
      <c r="AG74" s="165"/>
      <c r="AH74" s="165"/>
      <c r="AI74" s="165"/>
      <c r="AJ74" s="165"/>
      <c r="AK74" s="165"/>
      <c r="AL74" s="165"/>
      <c r="AM74" s="165"/>
      <c r="AN74" s="165"/>
      <c r="AO74" s="165"/>
      <c r="AP74" s="165"/>
      <c r="AQ74" s="165"/>
      <c r="AR74" s="165"/>
      <c r="AS74" s="165"/>
      <c r="AT74" s="165"/>
      <c r="AU74" s="165"/>
      <c r="AV74" s="165"/>
      <c r="AW74" s="165"/>
    </row>
    <row r="75" spans="1:49">
      <c r="B75" s="232"/>
      <c r="C75" s="233" t="s">
        <v>174</v>
      </c>
      <c r="D75" s="75"/>
      <c r="E75" s="75"/>
      <c r="F75" s="75"/>
      <c r="G75" s="75"/>
      <c r="H75" s="75"/>
      <c r="I75" s="75"/>
      <c r="J75" s="75"/>
      <c r="K75" s="75"/>
      <c r="L75" s="75"/>
      <c r="M75" s="75"/>
      <c r="N75" s="75"/>
      <c r="O75" s="75"/>
      <c r="P75" s="75"/>
      <c r="Q75" s="75"/>
      <c r="R75" s="75"/>
      <c r="S75" s="75"/>
      <c r="T75" s="75"/>
      <c r="U75" s="75"/>
      <c r="V75" s="75"/>
      <c r="W75" s="75"/>
      <c r="X75" s="75"/>
      <c r="Y75" s="75"/>
      <c r="Z75" s="75"/>
      <c r="AA75" s="307"/>
      <c r="AB75" s="234"/>
      <c r="AD75" s="165"/>
      <c r="AE75" s="165"/>
      <c r="AF75" s="165"/>
      <c r="AG75" s="165"/>
      <c r="AH75" s="165"/>
      <c r="AI75" s="165"/>
      <c r="AJ75" s="165"/>
      <c r="AK75" s="165"/>
      <c r="AL75" s="165"/>
      <c r="AM75" s="165"/>
      <c r="AN75" s="165"/>
      <c r="AO75" s="165"/>
      <c r="AP75" s="165"/>
      <c r="AQ75" s="165"/>
      <c r="AR75" s="165"/>
      <c r="AS75" s="165"/>
      <c r="AT75" s="165"/>
      <c r="AU75" s="165"/>
      <c r="AV75" s="165"/>
      <c r="AW75" s="165"/>
    </row>
    <row r="76" spans="1:49" ht="16.5" thickBot="1">
      <c r="B76" s="235"/>
      <c r="C76" s="236" t="s">
        <v>130</v>
      </c>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307"/>
      <c r="AB76" s="238"/>
      <c r="AD76" s="165"/>
      <c r="AE76" s="165"/>
      <c r="AF76" s="165"/>
      <c r="AG76" s="165"/>
      <c r="AH76" s="165"/>
      <c r="AI76" s="165"/>
      <c r="AJ76" s="165"/>
      <c r="AK76" s="165"/>
      <c r="AL76" s="165"/>
      <c r="AM76" s="165"/>
      <c r="AN76" s="165"/>
      <c r="AO76" s="165"/>
      <c r="AP76" s="165"/>
      <c r="AQ76" s="165"/>
      <c r="AR76" s="165"/>
      <c r="AS76" s="165"/>
      <c r="AT76" s="165"/>
      <c r="AU76" s="165"/>
      <c r="AV76" s="165"/>
      <c r="AW76" s="165"/>
    </row>
    <row r="77" spans="1:49">
      <c r="AD77" s="165"/>
      <c r="AE77" s="165"/>
      <c r="AF77" s="165"/>
      <c r="AG77" s="165"/>
      <c r="AH77" s="165"/>
      <c r="AI77" s="165"/>
      <c r="AJ77" s="165"/>
      <c r="AK77" s="165"/>
      <c r="AL77" s="165"/>
      <c r="AM77" s="165"/>
      <c r="AN77" s="165"/>
      <c r="AO77" s="165"/>
      <c r="AP77" s="165"/>
      <c r="AQ77" s="165"/>
      <c r="AR77" s="165"/>
    </row>
    <row r="78" spans="1:49">
      <c r="AD78" s="165"/>
      <c r="AE78" s="165"/>
      <c r="AF78" s="165"/>
      <c r="AG78" s="165"/>
      <c r="AH78" s="165"/>
      <c r="AI78" s="165"/>
      <c r="AJ78" s="165"/>
      <c r="AK78" s="165"/>
      <c r="AL78" s="165"/>
      <c r="AM78" s="165"/>
      <c r="AN78" s="165"/>
      <c r="AO78" s="165"/>
      <c r="AP78" s="165"/>
      <c r="AQ78" s="165"/>
      <c r="AR78" s="165"/>
    </row>
    <row r="79" spans="1:49">
      <c r="AD79" s="165"/>
      <c r="AE79" s="165"/>
      <c r="AF79" s="165"/>
      <c r="AG79" s="165"/>
      <c r="AH79" s="165"/>
      <c r="AI79" s="165"/>
      <c r="AJ79" s="165"/>
      <c r="AK79" s="165"/>
      <c r="AL79" s="165"/>
      <c r="AM79" s="165"/>
      <c r="AN79" s="165"/>
      <c r="AO79" s="165"/>
      <c r="AP79" s="165"/>
      <c r="AQ79" s="165"/>
    </row>
    <row r="80" spans="1:49">
      <c r="B80" s="239"/>
      <c r="AD80" s="165"/>
      <c r="AE80" s="165"/>
      <c r="AF80" s="165"/>
      <c r="AG80" s="165"/>
      <c r="AH80" s="165"/>
      <c r="AI80" s="165"/>
      <c r="AJ80" s="165"/>
      <c r="AK80" s="165"/>
      <c r="AL80" s="165"/>
      <c r="AM80" s="165"/>
      <c r="AN80" s="165"/>
      <c r="AO80" s="165"/>
      <c r="AP80" s="165"/>
      <c r="AQ80" s="165"/>
    </row>
    <row r="81" spans="2:43">
      <c r="B81" s="239"/>
      <c r="AD81" s="165"/>
      <c r="AE81" s="165"/>
      <c r="AF81" s="165"/>
      <c r="AG81" s="165"/>
      <c r="AH81" s="165"/>
      <c r="AI81" s="165"/>
      <c r="AJ81" s="165"/>
      <c r="AK81" s="165"/>
      <c r="AL81" s="165"/>
      <c r="AM81" s="165"/>
      <c r="AN81" s="165"/>
      <c r="AO81" s="165"/>
      <c r="AP81" s="165"/>
      <c r="AQ81" s="165"/>
    </row>
    <row r="82" spans="2:43">
      <c r="B82" s="239"/>
      <c r="AD82" s="165"/>
      <c r="AE82" s="165"/>
      <c r="AF82" s="165"/>
      <c r="AG82" s="165"/>
      <c r="AH82" s="165"/>
      <c r="AI82" s="165"/>
      <c r="AJ82" s="165"/>
      <c r="AK82" s="165"/>
      <c r="AL82" s="165"/>
      <c r="AM82" s="165"/>
      <c r="AN82" s="165"/>
      <c r="AO82" s="165"/>
      <c r="AP82" s="165"/>
      <c r="AQ82" s="165"/>
    </row>
    <row r="83" spans="2:43">
      <c r="B83" s="239"/>
      <c r="AD83" s="165"/>
      <c r="AE83" s="165"/>
      <c r="AF83" s="165"/>
      <c r="AG83" s="165"/>
      <c r="AH83" s="165"/>
      <c r="AI83" s="165"/>
      <c r="AJ83" s="165"/>
      <c r="AK83" s="165"/>
      <c r="AL83" s="165"/>
      <c r="AM83" s="165"/>
      <c r="AN83" s="165"/>
      <c r="AO83" s="165"/>
      <c r="AP83" s="165"/>
      <c r="AQ83" s="165"/>
    </row>
    <row r="84" spans="2:43">
      <c r="B84" s="239"/>
      <c r="AD84" s="165"/>
      <c r="AE84" s="165"/>
      <c r="AF84" s="165"/>
      <c r="AG84" s="165"/>
      <c r="AH84" s="165"/>
      <c r="AI84" s="165"/>
      <c r="AJ84" s="165"/>
      <c r="AK84" s="165"/>
      <c r="AL84" s="165"/>
      <c r="AM84" s="165"/>
      <c r="AN84" s="165"/>
      <c r="AO84" s="165"/>
      <c r="AP84" s="165"/>
      <c r="AQ84" s="165"/>
    </row>
    <row r="85" spans="2:43">
      <c r="B85" s="239"/>
      <c r="AD85" s="165"/>
      <c r="AE85" s="165"/>
      <c r="AF85" s="165"/>
      <c r="AG85" s="165"/>
      <c r="AH85" s="165"/>
      <c r="AI85" s="165"/>
      <c r="AJ85" s="165"/>
      <c r="AK85" s="165"/>
      <c r="AL85" s="165"/>
      <c r="AM85" s="165"/>
      <c r="AN85" s="165"/>
      <c r="AO85" s="165"/>
      <c r="AP85" s="165"/>
      <c r="AQ85" s="165"/>
    </row>
    <row r="86" spans="2:43">
      <c r="B86" s="239"/>
      <c r="AD86" s="165"/>
      <c r="AE86" s="165"/>
      <c r="AF86" s="165"/>
      <c r="AG86" s="165"/>
      <c r="AH86" s="165"/>
      <c r="AI86" s="165"/>
      <c r="AJ86" s="165"/>
      <c r="AK86" s="165"/>
      <c r="AL86" s="165"/>
      <c r="AM86" s="165"/>
      <c r="AN86" s="165"/>
      <c r="AO86" s="165"/>
      <c r="AP86" s="165"/>
      <c r="AQ86" s="165"/>
    </row>
    <row r="87" spans="2:43">
      <c r="B87" s="239"/>
      <c r="AD87" s="165"/>
      <c r="AE87" s="165"/>
      <c r="AF87" s="165"/>
      <c r="AG87" s="165"/>
      <c r="AH87" s="165"/>
      <c r="AI87" s="165"/>
      <c r="AJ87" s="165"/>
      <c r="AK87" s="165"/>
      <c r="AL87" s="165"/>
      <c r="AM87" s="165"/>
      <c r="AN87" s="165"/>
      <c r="AO87" s="165"/>
      <c r="AP87" s="165"/>
      <c r="AQ87" s="165"/>
    </row>
    <row r="88" spans="2:43">
      <c r="AD88" s="165"/>
      <c r="AE88" s="165"/>
      <c r="AF88" s="165"/>
      <c r="AG88" s="165"/>
      <c r="AH88" s="165"/>
      <c r="AI88" s="165"/>
      <c r="AJ88" s="165"/>
      <c r="AK88" s="165"/>
      <c r="AL88" s="165"/>
      <c r="AM88" s="165"/>
      <c r="AN88" s="165"/>
      <c r="AO88" s="165"/>
      <c r="AP88" s="165"/>
      <c r="AQ88" s="165"/>
    </row>
    <row r="89" spans="2:43">
      <c r="AD89" s="165"/>
      <c r="AE89" s="165"/>
      <c r="AF89" s="165"/>
      <c r="AG89" s="165"/>
      <c r="AH89" s="165"/>
      <c r="AI89" s="165"/>
      <c r="AJ89" s="165"/>
      <c r="AK89" s="165"/>
      <c r="AL89" s="165"/>
      <c r="AM89" s="165"/>
      <c r="AN89" s="165"/>
      <c r="AO89" s="165"/>
      <c r="AP89" s="165"/>
      <c r="AQ89" s="165"/>
    </row>
    <row r="90" spans="2:43">
      <c r="AD90" s="165"/>
      <c r="AE90" s="165"/>
      <c r="AF90" s="165"/>
      <c r="AG90" s="165"/>
      <c r="AH90" s="165"/>
      <c r="AI90" s="165"/>
      <c r="AJ90" s="165"/>
      <c r="AK90" s="165"/>
      <c r="AL90" s="165"/>
      <c r="AM90" s="165"/>
      <c r="AN90" s="165"/>
      <c r="AO90" s="165"/>
      <c r="AP90" s="165"/>
      <c r="AQ90" s="165"/>
    </row>
    <row r="91" spans="2:43">
      <c r="AD91" s="165"/>
      <c r="AE91" s="165"/>
      <c r="AF91" s="165"/>
      <c r="AG91" s="165"/>
      <c r="AH91" s="165"/>
      <c r="AI91" s="165"/>
      <c r="AJ91" s="165"/>
      <c r="AK91" s="165"/>
      <c r="AL91" s="165"/>
      <c r="AM91" s="165"/>
      <c r="AN91" s="165"/>
      <c r="AO91" s="165"/>
      <c r="AP91" s="165"/>
      <c r="AQ91" s="165"/>
    </row>
    <row r="92" spans="2:43">
      <c r="AD92" s="165"/>
      <c r="AE92" s="165"/>
      <c r="AF92" s="165"/>
      <c r="AG92" s="165"/>
      <c r="AH92" s="165"/>
      <c r="AI92" s="165"/>
      <c r="AJ92" s="165"/>
      <c r="AK92" s="165"/>
      <c r="AL92" s="165"/>
      <c r="AM92" s="165"/>
      <c r="AN92" s="165"/>
      <c r="AO92" s="165"/>
      <c r="AP92" s="165"/>
      <c r="AQ92" s="165"/>
    </row>
    <row r="93" spans="2:43">
      <c r="AD93" s="165"/>
      <c r="AE93" s="165"/>
      <c r="AF93" s="165"/>
      <c r="AG93" s="165"/>
      <c r="AH93" s="165"/>
      <c r="AI93" s="165"/>
      <c r="AJ93" s="165"/>
      <c r="AK93" s="165"/>
      <c r="AL93" s="165"/>
      <c r="AM93" s="165"/>
      <c r="AN93" s="165"/>
      <c r="AO93" s="165"/>
      <c r="AP93" s="165"/>
      <c r="AQ93" s="165"/>
    </row>
    <row r="94" spans="2:43">
      <c r="AD94" s="165"/>
      <c r="AE94" s="165"/>
      <c r="AF94" s="165"/>
      <c r="AG94" s="165"/>
      <c r="AH94" s="165"/>
      <c r="AI94" s="165"/>
      <c r="AJ94" s="165"/>
      <c r="AK94" s="165"/>
      <c r="AL94" s="165"/>
      <c r="AM94" s="165"/>
      <c r="AN94" s="165"/>
      <c r="AO94" s="165"/>
      <c r="AP94" s="165"/>
      <c r="AQ94" s="165"/>
    </row>
    <row r="95" spans="2:43">
      <c r="AD95" s="165"/>
      <c r="AE95" s="165"/>
      <c r="AF95" s="165"/>
      <c r="AG95" s="165"/>
      <c r="AH95" s="165"/>
      <c r="AI95" s="165"/>
      <c r="AJ95" s="165"/>
      <c r="AK95" s="165"/>
      <c r="AL95" s="165"/>
      <c r="AM95" s="165"/>
      <c r="AN95" s="165"/>
      <c r="AO95" s="165"/>
      <c r="AP95" s="165"/>
      <c r="AQ95" s="165"/>
    </row>
    <row r="96" spans="2:43">
      <c r="AD96" s="165"/>
      <c r="AE96" s="165"/>
      <c r="AF96" s="165"/>
      <c r="AG96" s="165"/>
      <c r="AH96" s="165"/>
      <c r="AI96" s="165"/>
      <c r="AJ96" s="165"/>
      <c r="AK96" s="165"/>
      <c r="AL96" s="165"/>
      <c r="AM96" s="165"/>
      <c r="AN96" s="165"/>
      <c r="AO96" s="165"/>
      <c r="AP96" s="165"/>
      <c r="AQ96" s="165"/>
    </row>
    <row r="97" spans="30:43">
      <c r="AD97" s="165"/>
      <c r="AE97" s="165"/>
      <c r="AF97" s="165"/>
      <c r="AG97" s="165"/>
      <c r="AH97" s="165"/>
      <c r="AI97" s="165"/>
      <c r="AJ97" s="165"/>
      <c r="AK97" s="165"/>
      <c r="AL97" s="165"/>
      <c r="AM97" s="165"/>
      <c r="AN97" s="165"/>
      <c r="AO97" s="165"/>
      <c r="AP97" s="165"/>
      <c r="AQ97" s="165"/>
    </row>
    <row r="98" spans="30:43">
      <c r="AD98" s="165"/>
      <c r="AE98" s="165"/>
      <c r="AF98" s="165"/>
      <c r="AG98" s="165"/>
      <c r="AH98" s="165"/>
      <c r="AI98" s="165"/>
      <c r="AJ98" s="165"/>
      <c r="AK98" s="165"/>
      <c r="AL98" s="165"/>
      <c r="AM98" s="165"/>
      <c r="AN98" s="165"/>
      <c r="AO98" s="165"/>
      <c r="AP98" s="165"/>
      <c r="AQ98" s="165"/>
    </row>
    <row r="99" spans="30:43">
      <c r="AD99" s="165"/>
      <c r="AE99" s="165"/>
      <c r="AF99" s="165"/>
      <c r="AG99" s="165"/>
      <c r="AH99" s="165"/>
      <c r="AI99" s="165"/>
      <c r="AJ99" s="165"/>
      <c r="AK99" s="165"/>
      <c r="AL99" s="165"/>
      <c r="AM99" s="165"/>
      <c r="AN99" s="165"/>
      <c r="AO99" s="165"/>
      <c r="AP99" s="165"/>
      <c r="AQ99" s="165"/>
    </row>
    <row r="100" spans="30:43">
      <c r="AD100" s="165"/>
      <c r="AE100" s="165"/>
      <c r="AF100" s="165"/>
      <c r="AG100" s="165"/>
      <c r="AH100" s="165"/>
      <c r="AI100" s="165"/>
      <c r="AJ100" s="165"/>
      <c r="AK100" s="165"/>
      <c r="AL100" s="165"/>
      <c r="AM100" s="165"/>
      <c r="AN100" s="165"/>
      <c r="AO100" s="165"/>
      <c r="AP100" s="165"/>
      <c r="AQ100" s="165"/>
    </row>
  </sheetData>
  <mergeCells count="8">
    <mergeCell ref="C73:Z73"/>
    <mergeCell ref="T3:V3"/>
    <mergeCell ref="C3:I3"/>
    <mergeCell ref="C1:Z1"/>
    <mergeCell ref="AN2:AQ2"/>
    <mergeCell ref="K3:O3"/>
    <mergeCell ref="Q3:R3"/>
    <mergeCell ref="X3:Z3"/>
  </mergeCells>
  <phoneticPr fontId="102"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9.9978637043366805E-2"/>
    <pageSetUpPr fitToPage="1"/>
  </sheetPr>
  <dimension ref="A1:AI108"/>
  <sheetViews>
    <sheetView topLeftCell="B1" zoomScale="85" zoomScaleNormal="85" workbookViewId="0">
      <pane xSplit="1" ySplit="6" topLeftCell="C7" activePane="bottomRight" state="frozen"/>
      <selection activeCell="T71" sqref="T71"/>
      <selection pane="topRight" activeCell="T71" sqref="T71"/>
      <selection pane="bottomLeft" activeCell="T71" sqref="T71"/>
      <selection pane="bottomRight" activeCell="C7" sqref="C7"/>
    </sheetView>
  </sheetViews>
  <sheetFormatPr defaultRowHeight="15.75"/>
  <cols>
    <col min="1" max="1" width="11.42578125" style="3" customWidth="1"/>
    <col min="2" max="2" width="10.42578125" style="3" bestFit="1" customWidth="1"/>
    <col min="3" max="5" width="13" style="3" customWidth="1"/>
    <col min="6" max="6" width="17.28515625" style="3" customWidth="1"/>
    <col min="7" max="12" width="13" style="3" customWidth="1"/>
    <col min="13" max="13" width="14.140625" style="3" bestFit="1" customWidth="1"/>
    <col min="14" max="14" width="27.7109375" style="3" bestFit="1" customWidth="1"/>
    <col min="15" max="20" width="13" style="3" customWidth="1"/>
    <col min="21" max="21" width="18.28515625" style="3" bestFit="1" customWidth="1"/>
    <col min="22" max="26" width="13" style="3" customWidth="1"/>
    <col min="27" max="27" width="16.5703125" style="3" bestFit="1" customWidth="1"/>
    <col min="28" max="28" width="13" style="3" customWidth="1"/>
    <col min="29" max="29" width="15" style="3" bestFit="1" customWidth="1"/>
    <col min="30" max="30" width="13.5703125" style="3" bestFit="1" customWidth="1"/>
    <col min="31" max="33" width="13" style="3" customWidth="1"/>
    <col min="34" max="16384" width="9.140625" style="3"/>
  </cols>
  <sheetData>
    <row r="1" spans="2:35" ht="29.25" customHeight="1" thickBot="1">
      <c r="B1" s="42"/>
      <c r="C1" s="58" t="s">
        <v>3</v>
      </c>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9"/>
      <c r="AH1" s="4"/>
      <c r="AI1" s="4"/>
    </row>
    <row r="2" spans="2:35" s="6" customFormat="1" ht="15.75" customHeight="1">
      <c r="B2" s="3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44"/>
      <c r="AH2" s="7"/>
      <c r="AI2" s="7"/>
    </row>
    <row r="3" spans="2:35" s="2" customFormat="1">
      <c r="B3" s="40"/>
      <c r="C3" s="1"/>
      <c r="D3" s="1"/>
      <c r="E3" s="1"/>
      <c r="F3" s="1"/>
      <c r="G3" s="1"/>
      <c r="H3" s="15"/>
      <c r="I3" s="15"/>
      <c r="J3" s="15"/>
      <c r="K3" s="15"/>
      <c r="L3" s="15"/>
      <c r="M3" s="15"/>
      <c r="N3" s="15"/>
      <c r="O3" s="15"/>
      <c r="P3" s="15"/>
      <c r="Q3" s="15"/>
      <c r="R3" s="15"/>
      <c r="S3" s="15"/>
      <c r="T3" s="15"/>
      <c r="U3" s="15"/>
      <c r="V3" s="15"/>
      <c r="W3" s="15"/>
      <c r="X3" s="15"/>
      <c r="Y3" s="15"/>
      <c r="Z3" s="15"/>
      <c r="AA3" s="15"/>
      <c r="AB3" s="15"/>
      <c r="AC3" s="15"/>
      <c r="AD3" s="15"/>
      <c r="AE3" s="15"/>
      <c r="AF3" s="15"/>
      <c r="AG3" s="45"/>
      <c r="AH3" s="8"/>
      <c r="AI3" s="8"/>
    </row>
    <row r="4" spans="2:35" s="2" customFormat="1" ht="40.5" customHeight="1">
      <c r="B4" s="41"/>
      <c r="C4" s="1" t="s">
        <v>279</v>
      </c>
      <c r="D4" s="1" t="s">
        <v>249</v>
      </c>
      <c r="E4" s="1" t="s">
        <v>233</v>
      </c>
      <c r="F4" s="14" t="s">
        <v>252</v>
      </c>
      <c r="G4" s="1" t="s">
        <v>253</v>
      </c>
      <c r="H4" s="1" t="s">
        <v>232</v>
      </c>
      <c r="I4" s="1" t="s">
        <v>231</v>
      </c>
      <c r="J4" s="1" t="s">
        <v>281</v>
      </c>
      <c r="K4" s="1" t="s">
        <v>255</v>
      </c>
      <c r="L4" s="1" t="s">
        <v>257</v>
      </c>
      <c r="M4" s="1" t="s">
        <v>259</v>
      </c>
      <c r="N4" s="1" t="s">
        <v>282</v>
      </c>
      <c r="O4" s="1" t="s">
        <v>262</v>
      </c>
      <c r="P4" s="1" t="s">
        <v>264</v>
      </c>
      <c r="Q4" s="1" t="s">
        <v>266</v>
      </c>
      <c r="R4" s="1" t="s">
        <v>267</v>
      </c>
      <c r="S4" s="1" t="s">
        <v>241</v>
      </c>
      <c r="T4" s="1" t="s">
        <v>280</v>
      </c>
      <c r="U4" s="1" t="s">
        <v>268</v>
      </c>
      <c r="V4" s="1" t="s">
        <v>269</v>
      </c>
      <c r="W4" s="1" t="s">
        <v>227</v>
      </c>
      <c r="X4" s="1" t="s">
        <v>228</v>
      </c>
      <c r="Y4" s="1" t="s">
        <v>245</v>
      </c>
      <c r="Z4" s="1" t="s">
        <v>270</v>
      </c>
      <c r="AA4" s="1" t="s">
        <v>273</v>
      </c>
      <c r="AB4" s="1" t="s">
        <v>230</v>
      </c>
      <c r="AC4" s="1" t="s">
        <v>274</v>
      </c>
      <c r="AD4" s="1" t="s">
        <v>275</v>
      </c>
      <c r="AE4" s="1" t="s">
        <v>276</v>
      </c>
      <c r="AF4" s="1" t="s">
        <v>3</v>
      </c>
      <c r="AG4" s="46" t="s">
        <v>277</v>
      </c>
      <c r="AH4" s="8"/>
      <c r="AI4" s="8"/>
    </row>
    <row r="5" spans="2:35" s="10" customFormat="1" ht="25.5">
      <c r="B5" s="47"/>
      <c r="C5" s="9" t="s">
        <v>250</v>
      </c>
      <c r="D5" s="9" t="s">
        <v>251</v>
      </c>
      <c r="E5" s="9" t="s">
        <v>237</v>
      </c>
      <c r="F5" s="9" t="s">
        <v>234</v>
      </c>
      <c r="G5" s="9" t="s">
        <v>238</v>
      </c>
      <c r="H5" s="9" t="s">
        <v>236</v>
      </c>
      <c r="I5" s="9" t="s">
        <v>235</v>
      </c>
      <c r="J5" s="9" t="s">
        <v>254</v>
      </c>
      <c r="K5" s="9" t="s">
        <v>256</v>
      </c>
      <c r="L5" s="9" t="s">
        <v>258</v>
      </c>
      <c r="M5" s="9" t="s">
        <v>260</v>
      </c>
      <c r="N5" s="9" t="s">
        <v>261</v>
      </c>
      <c r="O5" s="9" t="s">
        <v>263</v>
      </c>
      <c r="P5" s="9" t="s">
        <v>265</v>
      </c>
      <c r="Q5" s="9" t="s">
        <v>239</v>
      </c>
      <c r="R5" s="9" t="s">
        <v>240</v>
      </c>
      <c r="S5" s="9" t="s">
        <v>242</v>
      </c>
      <c r="T5" s="9" t="s">
        <v>229</v>
      </c>
      <c r="U5" s="9" t="s">
        <v>283</v>
      </c>
      <c r="V5" s="9" t="s">
        <v>284</v>
      </c>
      <c r="W5" s="9" t="s">
        <v>243</v>
      </c>
      <c r="X5" s="9" t="s">
        <v>244</v>
      </c>
      <c r="Y5" s="9" t="s">
        <v>246</v>
      </c>
      <c r="Z5" s="9" t="s">
        <v>271</v>
      </c>
      <c r="AA5" s="9" t="s">
        <v>172</v>
      </c>
      <c r="AB5" s="9" t="s">
        <v>247</v>
      </c>
      <c r="AC5" s="9" t="s">
        <v>287</v>
      </c>
      <c r="AD5" s="9" t="s">
        <v>278</v>
      </c>
      <c r="AE5" s="50" t="s">
        <v>272</v>
      </c>
      <c r="AF5" s="9" t="s">
        <v>80</v>
      </c>
      <c r="AG5" s="48" t="s">
        <v>93</v>
      </c>
      <c r="AH5" s="11"/>
      <c r="AI5" s="11"/>
    </row>
    <row r="6" spans="2:35" s="10" customFormat="1">
      <c r="B6" s="47"/>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49"/>
      <c r="AH6" s="11"/>
      <c r="AI6" s="11"/>
    </row>
    <row r="7" spans="2:35" s="16" customFormat="1">
      <c r="B7" s="343" t="s">
        <v>43</v>
      </c>
      <c r="C7" s="131">
        <v>56.923000000000002</v>
      </c>
      <c r="D7" s="131">
        <v>5.2160000000000002</v>
      </c>
      <c r="E7" s="131">
        <v>22.515000000000001</v>
      </c>
      <c r="F7" s="131">
        <v>3.1859999999999999</v>
      </c>
      <c r="G7" s="131">
        <v>3.7120000000000002</v>
      </c>
      <c r="H7" s="131">
        <v>7.7960000000000003</v>
      </c>
      <c r="I7" s="131">
        <v>6.5</v>
      </c>
      <c r="J7" s="131">
        <v>4.8550000000000004</v>
      </c>
      <c r="K7" s="131">
        <v>0.88200000000000001</v>
      </c>
      <c r="L7" s="131">
        <v>1.5109999999999999</v>
      </c>
      <c r="M7" s="131">
        <v>0</v>
      </c>
      <c r="N7" s="131">
        <v>0</v>
      </c>
      <c r="O7" s="131">
        <v>0</v>
      </c>
      <c r="P7" s="131">
        <v>0</v>
      </c>
      <c r="Q7" s="131">
        <v>80.319999999999993</v>
      </c>
      <c r="R7" s="131">
        <v>14.432</v>
      </c>
      <c r="S7" s="131">
        <v>1.9379999999999999</v>
      </c>
      <c r="T7" s="131">
        <v>2.1280000000000001</v>
      </c>
      <c r="U7" s="131">
        <v>33.142000000000003</v>
      </c>
      <c r="V7" s="131">
        <v>1.18</v>
      </c>
      <c r="W7" s="131">
        <v>0.85299999999999998</v>
      </c>
      <c r="X7" s="131">
        <v>0</v>
      </c>
      <c r="Y7" s="131">
        <v>2.286</v>
      </c>
      <c r="Z7" s="131">
        <v>2.0470000000000002</v>
      </c>
      <c r="AA7" s="131">
        <v>56.935000000000002</v>
      </c>
      <c r="AB7" s="131">
        <v>13.031000000000001</v>
      </c>
      <c r="AC7" s="131">
        <v>4.28</v>
      </c>
      <c r="AD7" s="131">
        <v>21.564</v>
      </c>
      <c r="AE7" s="131">
        <v>19.800000000000011</v>
      </c>
      <c r="AF7" s="131">
        <v>367.03199999999998</v>
      </c>
      <c r="AG7" s="267">
        <v>343.32299999999998</v>
      </c>
      <c r="AH7" s="17"/>
      <c r="AI7" s="17"/>
    </row>
    <row r="8" spans="2:35" s="16" customFormat="1">
      <c r="B8" s="343" t="s">
        <v>44</v>
      </c>
      <c r="C8" s="131">
        <v>59.04</v>
      </c>
      <c r="D8" s="131">
        <v>5.8789999999999996</v>
      </c>
      <c r="E8" s="131">
        <v>22.63</v>
      </c>
      <c r="F8" s="131">
        <v>3.6859999999999999</v>
      </c>
      <c r="G8" s="131">
        <v>4.4790000000000001</v>
      </c>
      <c r="H8" s="131">
        <v>7.6379999999999999</v>
      </c>
      <c r="I8" s="131">
        <v>6.6120000000000001</v>
      </c>
      <c r="J8" s="131">
        <v>4.2690000000000001</v>
      </c>
      <c r="K8" s="131">
        <v>0.95599999999999996</v>
      </c>
      <c r="L8" s="131">
        <v>1.7509999999999999</v>
      </c>
      <c r="M8" s="131">
        <v>0</v>
      </c>
      <c r="N8" s="131">
        <v>0</v>
      </c>
      <c r="O8" s="131">
        <v>0</v>
      </c>
      <c r="P8" s="131">
        <v>0</v>
      </c>
      <c r="Q8" s="131">
        <v>89.778000000000006</v>
      </c>
      <c r="R8" s="131">
        <v>15.273</v>
      </c>
      <c r="S8" s="131">
        <v>2.0369999999999999</v>
      </c>
      <c r="T8" s="131">
        <v>3.2360000000000002</v>
      </c>
      <c r="U8" s="131">
        <v>32.228000000000002</v>
      </c>
      <c r="V8" s="131">
        <v>2.64</v>
      </c>
      <c r="W8" s="131">
        <v>1.518</v>
      </c>
      <c r="X8" s="131">
        <v>0</v>
      </c>
      <c r="Y8" s="131">
        <v>2.0640000000000001</v>
      </c>
      <c r="Z8" s="131">
        <v>2.2229999999999999</v>
      </c>
      <c r="AA8" s="131">
        <v>62.067999999999998</v>
      </c>
      <c r="AB8" s="131">
        <v>14.314</v>
      </c>
      <c r="AC8" s="131">
        <v>6.1379999999999999</v>
      </c>
      <c r="AD8" s="131">
        <v>21.756</v>
      </c>
      <c r="AE8" s="131">
        <v>22.162000000000035</v>
      </c>
      <c r="AF8" s="131">
        <v>394.375</v>
      </c>
      <c r="AG8" s="267">
        <v>367.572</v>
      </c>
      <c r="AH8" s="17"/>
      <c r="AI8" s="17"/>
    </row>
    <row r="9" spans="2:35" s="16" customFormat="1">
      <c r="B9" s="343" t="s">
        <v>45</v>
      </c>
      <c r="C9" s="131">
        <v>61.738</v>
      </c>
      <c r="D9" s="131">
        <v>6.5910000000000002</v>
      </c>
      <c r="E9" s="131">
        <v>21.916</v>
      </c>
      <c r="F9" s="131">
        <v>4.1310000000000002</v>
      </c>
      <c r="G9" s="131">
        <v>2.8519999999999999</v>
      </c>
      <c r="H9" s="131">
        <v>7.6390000000000002</v>
      </c>
      <c r="I9" s="131">
        <v>6.9749999999999996</v>
      </c>
      <c r="J9" s="131">
        <v>4.2910000000000004</v>
      </c>
      <c r="K9" s="131">
        <v>0.80200000000000005</v>
      </c>
      <c r="L9" s="131">
        <v>1.921</v>
      </c>
      <c r="M9" s="131">
        <v>0.82199999999999995</v>
      </c>
      <c r="N9" s="131">
        <v>0</v>
      </c>
      <c r="O9" s="131">
        <v>0</v>
      </c>
      <c r="P9" s="131">
        <v>0</v>
      </c>
      <c r="Q9" s="131">
        <v>92.128</v>
      </c>
      <c r="R9" s="131">
        <v>15.281000000000001</v>
      </c>
      <c r="S9" s="131">
        <v>1.2310000000000001</v>
      </c>
      <c r="T9" s="131">
        <v>3.048</v>
      </c>
      <c r="U9" s="131">
        <v>29.152000000000001</v>
      </c>
      <c r="V9" s="131">
        <v>3.456</v>
      </c>
      <c r="W9" s="131">
        <v>1.31</v>
      </c>
      <c r="X9" s="131">
        <v>0</v>
      </c>
      <c r="Y9" s="131">
        <v>2.1829999999999998</v>
      </c>
      <c r="Z9" s="131">
        <v>2.3570000000000002</v>
      </c>
      <c r="AA9" s="131">
        <v>63.161999999999999</v>
      </c>
      <c r="AB9" s="131">
        <v>15.391</v>
      </c>
      <c r="AC9" s="131">
        <v>4.7210000000000001</v>
      </c>
      <c r="AD9" s="131">
        <v>22.73</v>
      </c>
      <c r="AE9" s="131">
        <v>23.974999999999966</v>
      </c>
      <c r="AF9" s="131">
        <v>399.803</v>
      </c>
      <c r="AG9" s="267">
        <v>373.07799999999997</v>
      </c>
      <c r="AH9" s="17"/>
      <c r="AI9" s="17"/>
    </row>
    <row r="10" spans="2:35" s="16" customFormat="1">
      <c r="B10" s="343" t="s">
        <v>46</v>
      </c>
      <c r="C10" s="131">
        <v>63.988</v>
      </c>
      <c r="D10" s="131">
        <v>7.6159999999999997</v>
      </c>
      <c r="E10" s="131">
        <v>22.146999999999998</v>
      </c>
      <c r="F10" s="131">
        <v>5.01</v>
      </c>
      <c r="G10" s="131">
        <v>2.5390000000000001</v>
      </c>
      <c r="H10" s="131">
        <v>8.02</v>
      </c>
      <c r="I10" s="131">
        <v>7.3819999999999997</v>
      </c>
      <c r="J10" s="131">
        <v>4.3360000000000003</v>
      </c>
      <c r="K10" s="131">
        <v>0.80400000000000005</v>
      </c>
      <c r="L10" s="131">
        <v>2.1890000000000001</v>
      </c>
      <c r="M10" s="131">
        <v>0.81299999999999994</v>
      </c>
      <c r="N10" s="131">
        <v>0.27800000000000002</v>
      </c>
      <c r="O10" s="131">
        <v>0</v>
      </c>
      <c r="P10" s="131">
        <v>0</v>
      </c>
      <c r="Q10" s="131">
        <v>94.680999999999997</v>
      </c>
      <c r="R10" s="131">
        <v>16.059999999999999</v>
      </c>
      <c r="S10" s="131">
        <v>3.5999999999999997E-2</v>
      </c>
      <c r="T10" s="131">
        <v>1.5960000000000001</v>
      </c>
      <c r="U10" s="131">
        <v>26.39</v>
      </c>
      <c r="V10" s="131">
        <v>3.7320000000000002</v>
      </c>
      <c r="W10" s="131">
        <v>0.95799999999999996</v>
      </c>
      <c r="X10" s="131">
        <v>0</v>
      </c>
      <c r="Y10" s="131">
        <v>2.2869999999999999</v>
      </c>
      <c r="Z10" s="131">
        <v>2.3559999999999999</v>
      </c>
      <c r="AA10" s="131">
        <v>63.529000000000003</v>
      </c>
      <c r="AB10" s="131">
        <v>16.797000000000001</v>
      </c>
      <c r="AC10" s="131">
        <v>4.0839999999999996</v>
      </c>
      <c r="AD10" s="131">
        <v>23.36</v>
      </c>
      <c r="AE10" s="131">
        <v>24.743999999999971</v>
      </c>
      <c r="AF10" s="131">
        <v>405.73200000000003</v>
      </c>
      <c r="AG10" s="267">
        <v>378.791</v>
      </c>
      <c r="AH10" s="17"/>
      <c r="AI10" s="17"/>
    </row>
    <row r="11" spans="2:35" s="16" customFormat="1">
      <c r="B11" s="343" t="s">
        <v>47</v>
      </c>
      <c r="C11" s="131">
        <v>70.459999999999994</v>
      </c>
      <c r="D11" s="131">
        <v>8.7469999999999999</v>
      </c>
      <c r="E11" s="131">
        <v>22.786000000000001</v>
      </c>
      <c r="F11" s="131">
        <v>4.9859999999999998</v>
      </c>
      <c r="G11" s="131">
        <v>2.5579999999999998</v>
      </c>
      <c r="H11" s="131">
        <v>8.5950000000000006</v>
      </c>
      <c r="I11" s="131">
        <v>7.61</v>
      </c>
      <c r="J11" s="131">
        <v>4.6890000000000001</v>
      </c>
      <c r="K11" s="131">
        <v>0.79900000000000004</v>
      </c>
      <c r="L11" s="131">
        <v>2.3130000000000002</v>
      </c>
      <c r="M11" s="131">
        <v>0.81599999999999995</v>
      </c>
      <c r="N11" s="131">
        <v>0.41599999999999998</v>
      </c>
      <c r="O11" s="131">
        <v>0</v>
      </c>
      <c r="P11" s="131">
        <v>0</v>
      </c>
      <c r="Q11" s="131">
        <v>100.32299999999999</v>
      </c>
      <c r="R11" s="131">
        <v>15.773</v>
      </c>
      <c r="S11" s="131">
        <v>0.82499999999999996</v>
      </c>
      <c r="T11" s="131">
        <v>2.2250000000000001</v>
      </c>
      <c r="U11" s="131">
        <v>27.629000000000001</v>
      </c>
      <c r="V11" s="131">
        <v>3.1080000000000001</v>
      </c>
      <c r="W11" s="131">
        <v>1.179</v>
      </c>
      <c r="X11" s="131">
        <v>0</v>
      </c>
      <c r="Y11" s="131">
        <v>2.391</v>
      </c>
      <c r="Z11" s="131">
        <v>2.504</v>
      </c>
      <c r="AA11" s="131">
        <v>75.147999999999996</v>
      </c>
      <c r="AB11" s="131">
        <v>18.898</v>
      </c>
      <c r="AC11" s="131">
        <v>4.3949999999999996</v>
      </c>
      <c r="AD11" s="131">
        <v>24.916</v>
      </c>
      <c r="AE11" s="131">
        <v>24.58499999999998</v>
      </c>
      <c r="AF11" s="131">
        <v>438.67399999999998</v>
      </c>
      <c r="AG11" s="267">
        <v>410.327</v>
      </c>
      <c r="AH11" s="17"/>
      <c r="AI11" s="17"/>
    </row>
    <row r="12" spans="2:35" s="16" customFormat="1">
      <c r="B12" s="343" t="s">
        <v>48</v>
      </c>
      <c r="C12" s="131">
        <v>72.311000000000007</v>
      </c>
      <c r="D12" s="131">
        <v>9.5530000000000008</v>
      </c>
      <c r="E12" s="131">
        <v>23.312999999999999</v>
      </c>
      <c r="F12" s="131">
        <v>6.25</v>
      </c>
      <c r="G12" s="131">
        <v>2.7160000000000002</v>
      </c>
      <c r="H12" s="131">
        <v>8.0709999999999997</v>
      </c>
      <c r="I12" s="131">
        <v>7.8890000000000002</v>
      </c>
      <c r="J12" s="131">
        <v>4.7370000000000001</v>
      </c>
      <c r="K12" s="131">
        <v>0.872</v>
      </c>
      <c r="L12" s="131">
        <v>2.3530000000000002</v>
      </c>
      <c r="M12" s="131">
        <v>0.75</v>
      </c>
      <c r="N12" s="131">
        <v>0.498</v>
      </c>
      <c r="O12" s="131">
        <v>0</v>
      </c>
      <c r="P12" s="131">
        <v>0</v>
      </c>
      <c r="Q12" s="131">
        <v>107.54600000000001</v>
      </c>
      <c r="R12" s="131">
        <v>17.140999999999998</v>
      </c>
      <c r="S12" s="131">
        <v>1.7490000000000001</v>
      </c>
      <c r="T12" s="131">
        <v>2.278</v>
      </c>
      <c r="U12" s="131">
        <v>33.722999999999999</v>
      </c>
      <c r="V12" s="131">
        <v>4.7430000000000003</v>
      </c>
      <c r="W12" s="131">
        <v>1.284</v>
      </c>
      <c r="X12" s="131">
        <v>0</v>
      </c>
      <c r="Y12" s="131">
        <v>2.508</v>
      </c>
      <c r="Z12" s="131">
        <v>2.9239999999999999</v>
      </c>
      <c r="AA12" s="131">
        <v>80.923000000000002</v>
      </c>
      <c r="AB12" s="131">
        <v>20.048999999999999</v>
      </c>
      <c r="AC12" s="131">
        <v>5.593</v>
      </c>
      <c r="AD12" s="131">
        <v>25.375</v>
      </c>
      <c r="AE12" s="131">
        <v>25.584999999999923</v>
      </c>
      <c r="AF12" s="131">
        <v>470.73399999999998</v>
      </c>
      <c r="AG12" s="267">
        <v>440.94900000000001</v>
      </c>
      <c r="AH12" s="17"/>
      <c r="AI12" s="17"/>
    </row>
    <row r="13" spans="2:35" s="16" customFormat="1">
      <c r="B13" s="343" t="s">
        <v>49</v>
      </c>
      <c r="C13" s="131">
        <v>73.302999999999997</v>
      </c>
      <c r="D13" s="131">
        <v>10.204000000000001</v>
      </c>
      <c r="E13" s="131">
        <v>23.437999999999999</v>
      </c>
      <c r="F13" s="131">
        <v>7.4539999999999997</v>
      </c>
      <c r="G13" s="131">
        <v>3.464</v>
      </c>
      <c r="H13" s="131">
        <v>8.4380000000000006</v>
      </c>
      <c r="I13" s="131">
        <v>7.8760000000000003</v>
      </c>
      <c r="J13" s="131">
        <v>4.95</v>
      </c>
      <c r="K13" s="131">
        <v>0.90600000000000003</v>
      </c>
      <c r="L13" s="131">
        <v>2.347</v>
      </c>
      <c r="M13" s="131">
        <v>0.74099999999999999</v>
      </c>
      <c r="N13" s="131">
        <v>0.58299999999999996</v>
      </c>
      <c r="O13" s="131">
        <v>0</v>
      </c>
      <c r="P13" s="131">
        <v>0</v>
      </c>
      <c r="Q13" s="131">
        <v>114.908</v>
      </c>
      <c r="R13" s="131">
        <v>18.077000000000002</v>
      </c>
      <c r="S13" s="131">
        <v>3.09</v>
      </c>
      <c r="T13" s="131">
        <v>3.0409999999999999</v>
      </c>
      <c r="U13" s="131">
        <v>37.997999999999998</v>
      </c>
      <c r="V13" s="131">
        <v>8.0220000000000002</v>
      </c>
      <c r="W13" s="131">
        <v>2.016</v>
      </c>
      <c r="X13" s="131">
        <v>0</v>
      </c>
      <c r="Y13" s="131">
        <v>2.6230000000000002</v>
      </c>
      <c r="Z13" s="131">
        <v>3.258</v>
      </c>
      <c r="AA13" s="131">
        <v>85.558999999999997</v>
      </c>
      <c r="AB13" s="131">
        <v>21.219000000000001</v>
      </c>
      <c r="AC13" s="131">
        <v>5.976</v>
      </c>
      <c r="AD13" s="131">
        <v>28.949000000000002</v>
      </c>
      <c r="AE13" s="131">
        <v>26.369000000000085</v>
      </c>
      <c r="AF13" s="131">
        <v>504.80900000000003</v>
      </c>
      <c r="AG13" s="267">
        <v>471.31900000000002</v>
      </c>
      <c r="AH13" s="17"/>
      <c r="AI13" s="17"/>
    </row>
    <row r="14" spans="2:35" s="16" customFormat="1">
      <c r="B14" s="343" t="s">
        <v>50</v>
      </c>
      <c r="C14" s="131">
        <v>78.903000000000006</v>
      </c>
      <c r="D14" s="131">
        <v>11.105</v>
      </c>
      <c r="E14" s="131">
        <v>23.585000000000001</v>
      </c>
      <c r="F14" s="131">
        <v>9.6370000000000005</v>
      </c>
      <c r="G14" s="131">
        <v>3.7559999999999998</v>
      </c>
      <c r="H14" s="131">
        <v>7.641</v>
      </c>
      <c r="I14" s="131">
        <v>7.9139999999999997</v>
      </c>
      <c r="J14" s="131">
        <v>5.1390000000000002</v>
      </c>
      <c r="K14" s="131">
        <v>1.1120000000000001</v>
      </c>
      <c r="L14" s="131">
        <v>2.3039999999999998</v>
      </c>
      <c r="M14" s="131">
        <v>0.69599999999999995</v>
      </c>
      <c r="N14" s="131">
        <v>0.74</v>
      </c>
      <c r="O14" s="131">
        <v>0</v>
      </c>
      <c r="P14" s="131">
        <v>0</v>
      </c>
      <c r="Q14" s="131">
        <v>123.42400000000001</v>
      </c>
      <c r="R14" s="131">
        <v>20.306000000000001</v>
      </c>
      <c r="S14" s="131">
        <v>2.7829999999999999</v>
      </c>
      <c r="T14" s="131">
        <v>3.8119999999999998</v>
      </c>
      <c r="U14" s="131">
        <v>40.667999999999999</v>
      </c>
      <c r="V14" s="131">
        <v>5.67</v>
      </c>
      <c r="W14" s="131">
        <v>2.1549999999999998</v>
      </c>
      <c r="X14" s="131">
        <v>0</v>
      </c>
      <c r="Y14" s="131">
        <v>2.7450000000000001</v>
      </c>
      <c r="Z14" s="131">
        <v>3.5449999999999999</v>
      </c>
      <c r="AA14" s="131">
        <v>90.915999999999997</v>
      </c>
      <c r="AB14" s="131">
        <v>22.332999999999998</v>
      </c>
      <c r="AC14" s="131">
        <v>4.99</v>
      </c>
      <c r="AD14" s="131">
        <v>30.433</v>
      </c>
      <c r="AE14" s="131">
        <v>27.602999999999952</v>
      </c>
      <c r="AF14" s="131">
        <v>533.91499999999996</v>
      </c>
      <c r="AG14" s="267">
        <v>500.20299999999997</v>
      </c>
      <c r="AH14" s="17"/>
      <c r="AI14" s="17"/>
    </row>
    <row r="15" spans="2:35" s="16" customFormat="1">
      <c r="B15" s="343" t="s">
        <v>51</v>
      </c>
      <c r="C15" s="131">
        <v>80.852999999999994</v>
      </c>
      <c r="D15" s="131">
        <v>11.614000000000001</v>
      </c>
      <c r="E15" s="131">
        <v>24.905000000000001</v>
      </c>
      <c r="F15" s="131">
        <v>9.9580000000000002</v>
      </c>
      <c r="G15" s="131">
        <v>4.165</v>
      </c>
      <c r="H15" s="131">
        <v>7.9820000000000002</v>
      </c>
      <c r="I15" s="131">
        <v>8.2149999999999999</v>
      </c>
      <c r="J15" s="131">
        <v>5.3929999999999998</v>
      </c>
      <c r="K15" s="131">
        <v>1.9490000000000001</v>
      </c>
      <c r="L15" s="131">
        <v>2.302</v>
      </c>
      <c r="M15" s="131">
        <v>0.70499999999999996</v>
      </c>
      <c r="N15" s="131">
        <v>0.86299999999999999</v>
      </c>
      <c r="O15" s="131">
        <v>0</v>
      </c>
      <c r="P15" s="131">
        <v>0</v>
      </c>
      <c r="Q15" s="131">
        <v>131.86600000000001</v>
      </c>
      <c r="R15" s="131">
        <v>22.443000000000001</v>
      </c>
      <c r="S15" s="131">
        <v>2.7839999999999998</v>
      </c>
      <c r="T15" s="131">
        <v>5.2670000000000003</v>
      </c>
      <c r="U15" s="131">
        <v>39.712000000000003</v>
      </c>
      <c r="V15" s="131">
        <v>7.3780000000000001</v>
      </c>
      <c r="W15" s="131">
        <v>1.68</v>
      </c>
      <c r="X15" s="131">
        <v>0</v>
      </c>
      <c r="Y15" s="131">
        <v>2.8580000000000001</v>
      </c>
      <c r="Z15" s="131">
        <v>3.8239999999999998</v>
      </c>
      <c r="AA15" s="131">
        <v>95.436999999999998</v>
      </c>
      <c r="AB15" s="131">
        <v>23.513999999999999</v>
      </c>
      <c r="AC15" s="131">
        <v>7.7169999999999996</v>
      </c>
      <c r="AD15" s="131">
        <v>31.741</v>
      </c>
      <c r="AE15" s="131">
        <v>28.427000000000021</v>
      </c>
      <c r="AF15" s="131">
        <v>563.55200000000002</v>
      </c>
      <c r="AG15" s="267">
        <v>525.97699999999998</v>
      </c>
      <c r="AH15" s="17"/>
      <c r="AI15" s="17"/>
    </row>
    <row r="16" spans="2:35" s="16" customFormat="1">
      <c r="B16" s="343" t="s">
        <v>52</v>
      </c>
      <c r="C16" s="131">
        <v>75.816999999999993</v>
      </c>
      <c r="D16" s="131">
        <v>11.974</v>
      </c>
      <c r="E16" s="131">
        <v>24.614999999999998</v>
      </c>
      <c r="F16" s="131">
        <v>4.798</v>
      </c>
      <c r="G16" s="131">
        <v>3.2040000000000002</v>
      </c>
      <c r="H16" s="131">
        <v>7.8959999999999999</v>
      </c>
      <c r="I16" s="131">
        <v>8.5980000000000008</v>
      </c>
      <c r="J16" s="131">
        <v>5.5819999999999999</v>
      </c>
      <c r="K16" s="131">
        <v>1.835</v>
      </c>
      <c r="L16" s="131">
        <v>2.2709999999999999</v>
      </c>
      <c r="M16" s="131">
        <v>0.71099999999999997</v>
      </c>
      <c r="N16" s="131">
        <v>1.0409999999999999</v>
      </c>
      <c r="O16" s="131">
        <v>0</v>
      </c>
      <c r="P16" s="131">
        <v>0</v>
      </c>
      <c r="Q16" s="131">
        <v>126.41800000000001</v>
      </c>
      <c r="R16" s="131">
        <v>22.532</v>
      </c>
      <c r="S16" s="131">
        <v>1.89</v>
      </c>
      <c r="T16" s="131">
        <v>7.851</v>
      </c>
      <c r="U16" s="131">
        <v>29.562000000000001</v>
      </c>
      <c r="V16" s="131">
        <v>7.9909999999999997</v>
      </c>
      <c r="W16" s="131">
        <v>2.5670000000000002</v>
      </c>
      <c r="X16" s="131">
        <v>0</v>
      </c>
      <c r="Y16" s="131">
        <v>2.9769999999999999</v>
      </c>
      <c r="Z16" s="131">
        <v>2.8370000000000002</v>
      </c>
      <c r="AA16" s="131">
        <v>96.613</v>
      </c>
      <c r="AB16" s="131">
        <v>24.515999999999998</v>
      </c>
      <c r="AC16" s="131">
        <v>8.1050000000000004</v>
      </c>
      <c r="AD16" s="131">
        <v>35.671999999999997</v>
      </c>
      <c r="AE16" s="131">
        <v>30.30600000000004</v>
      </c>
      <c r="AF16" s="131">
        <v>548.17899999999997</v>
      </c>
      <c r="AG16" s="267">
        <v>506.512</v>
      </c>
      <c r="AH16" s="17"/>
      <c r="AI16" s="17"/>
    </row>
    <row r="17" spans="1:35" s="16" customFormat="1">
      <c r="B17" s="343" t="s">
        <v>53</v>
      </c>
      <c r="C17" s="131">
        <v>73.543999999999997</v>
      </c>
      <c r="D17" s="131">
        <v>11.254</v>
      </c>
      <c r="E17" s="131">
        <v>26.196999999999999</v>
      </c>
      <c r="F17" s="131">
        <v>4.8879999999999999</v>
      </c>
      <c r="G17" s="131">
        <v>3.016</v>
      </c>
      <c r="H17" s="131">
        <v>9.4619999999999997</v>
      </c>
      <c r="I17" s="131">
        <v>9.2460000000000004</v>
      </c>
      <c r="J17" s="131">
        <v>5.6749999999999998</v>
      </c>
      <c r="K17" s="131">
        <v>1.87</v>
      </c>
      <c r="L17" s="131">
        <v>2.262</v>
      </c>
      <c r="M17" s="131">
        <v>0.68700000000000006</v>
      </c>
      <c r="N17" s="131">
        <v>1.119</v>
      </c>
      <c r="O17" s="131">
        <v>5.7000000000000002E-2</v>
      </c>
      <c r="P17" s="131">
        <v>0</v>
      </c>
      <c r="Q17" s="131">
        <v>125.349</v>
      </c>
      <c r="R17" s="131">
        <v>21.707000000000001</v>
      </c>
      <c r="S17" s="131">
        <v>9.1999999999999998E-2</v>
      </c>
      <c r="T17" s="131">
        <v>2.492</v>
      </c>
      <c r="U17" s="131">
        <v>34.460999999999999</v>
      </c>
      <c r="V17" s="131">
        <v>5.6</v>
      </c>
      <c r="W17" s="131">
        <v>0.92300000000000004</v>
      </c>
      <c r="X17" s="131">
        <v>0</v>
      </c>
      <c r="Y17" s="131">
        <v>3.028</v>
      </c>
      <c r="Z17" s="131">
        <v>2.3860000000000001</v>
      </c>
      <c r="AA17" s="131">
        <v>96.638000000000005</v>
      </c>
      <c r="AB17" s="131">
        <v>25.061</v>
      </c>
      <c r="AC17" s="131">
        <v>5.0780000000000003</v>
      </c>
      <c r="AD17" s="131">
        <v>37.878</v>
      </c>
      <c r="AE17" s="131">
        <v>31.952999999999975</v>
      </c>
      <c r="AF17" s="131">
        <v>541.923</v>
      </c>
      <c r="AG17" s="267">
        <v>501.02499999999998</v>
      </c>
      <c r="AH17" s="17"/>
      <c r="AI17" s="17"/>
    </row>
    <row r="18" spans="1:35" s="16" customFormat="1">
      <c r="B18" s="343" t="s">
        <v>54</v>
      </c>
      <c r="C18" s="131">
        <v>86.290999999999997</v>
      </c>
      <c r="D18" s="131">
        <v>13.231999999999999</v>
      </c>
      <c r="E18" s="131">
        <v>27.256</v>
      </c>
      <c r="F18" s="131">
        <v>5.9610000000000003</v>
      </c>
      <c r="G18" s="131">
        <v>2.97</v>
      </c>
      <c r="H18" s="131">
        <v>9.3049999999999997</v>
      </c>
      <c r="I18" s="131">
        <v>9.4339999999999993</v>
      </c>
      <c r="J18" s="131">
        <v>5.7729999999999997</v>
      </c>
      <c r="K18" s="131">
        <v>2.1829999999999998</v>
      </c>
      <c r="L18" s="131">
        <v>2.5089999999999999</v>
      </c>
      <c r="M18" s="131">
        <v>0.66</v>
      </c>
      <c r="N18" s="131">
        <v>1.2829999999999999</v>
      </c>
      <c r="O18" s="131">
        <v>0.24299999999999999</v>
      </c>
      <c r="P18" s="131">
        <v>0</v>
      </c>
      <c r="Q18" s="131">
        <v>132.006</v>
      </c>
      <c r="R18" s="131">
        <v>22.106999999999999</v>
      </c>
      <c r="S18" s="131">
        <v>-0.86299999999999999</v>
      </c>
      <c r="T18" s="131">
        <v>3.601</v>
      </c>
      <c r="U18" s="131">
        <v>36.223999999999997</v>
      </c>
      <c r="V18" s="131">
        <v>7.6079999999999997</v>
      </c>
      <c r="W18" s="131">
        <v>1.458</v>
      </c>
      <c r="X18" s="131">
        <v>4.2000000000000003E-2</v>
      </c>
      <c r="Y18" s="131">
        <v>3.0640000000000001</v>
      </c>
      <c r="Z18" s="131">
        <v>2.7160000000000002</v>
      </c>
      <c r="AA18" s="131">
        <v>97.747</v>
      </c>
      <c r="AB18" s="131">
        <v>25.562999999999999</v>
      </c>
      <c r="AC18" s="131">
        <v>5.6520000000000001</v>
      </c>
      <c r="AD18" s="131">
        <v>39.226999999999997</v>
      </c>
      <c r="AE18" s="131">
        <v>36.935000000000059</v>
      </c>
      <c r="AF18" s="131">
        <v>580.18700000000001</v>
      </c>
      <c r="AG18" s="267">
        <v>537.41099999999994</v>
      </c>
      <c r="AH18" s="17"/>
      <c r="AI18" s="17"/>
    </row>
    <row r="19" spans="1:35" s="16" customFormat="1">
      <c r="B19" s="343" t="s">
        <v>55</v>
      </c>
      <c r="C19" s="131">
        <v>98.097999999999999</v>
      </c>
      <c r="D19" s="131">
        <v>13.959</v>
      </c>
      <c r="E19" s="131">
        <v>26.797999999999998</v>
      </c>
      <c r="F19" s="131">
        <v>6.125</v>
      </c>
      <c r="G19" s="131">
        <v>2.794</v>
      </c>
      <c r="H19" s="131">
        <v>9.8780000000000001</v>
      </c>
      <c r="I19" s="131">
        <v>10.18</v>
      </c>
      <c r="J19" s="131">
        <v>5.9210000000000003</v>
      </c>
      <c r="K19" s="131">
        <v>2.637</v>
      </c>
      <c r="L19" s="131">
        <v>3.0019999999999998</v>
      </c>
      <c r="M19" s="131">
        <v>0.67800000000000005</v>
      </c>
      <c r="N19" s="131">
        <v>1.4710000000000001</v>
      </c>
      <c r="O19" s="131">
        <v>0.34100000000000003</v>
      </c>
      <c r="P19" s="131">
        <v>0</v>
      </c>
      <c r="Q19" s="131">
        <v>133.91499999999999</v>
      </c>
      <c r="R19" s="131">
        <v>20.332999999999998</v>
      </c>
      <c r="S19" s="131">
        <v>-1.5409999999999999</v>
      </c>
      <c r="T19" s="131">
        <v>4.3360000000000003</v>
      </c>
      <c r="U19" s="131">
        <v>34.915999999999997</v>
      </c>
      <c r="V19" s="131">
        <v>7.52</v>
      </c>
      <c r="W19" s="131">
        <v>2.032</v>
      </c>
      <c r="X19" s="131">
        <v>2.3820000000000001</v>
      </c>
      <c r="Y19" s="131">
        <v>3.113</v>
      </c>
      <c r="Z19" s="131">
        <v>2.9049999999999998</v>
      </c>
      <c r="AA19" s="131">
        <v>101.59699999999999</v>
      </c>
      <c r="AB19" s="131">
        <v>25.777000000000001</v>
      </c>
      <c r="AC19" s="131">
        <v>5.9779999999999998</v>
      </c>
      <c r="AD19" s="131">
        <v>40.999000000000002</v>
      </c>
      <c r="AE19" s="131">
        <v>35.002000000000066</v>
      </c>
      <c r="AF19" s="131">
        <v>601.14599999999996</v>
      </c>
      <c r="AG19" s="267">
        <v>556.33900000000006</v>
      </c>
      <c r="AH19" s="17"/>
      <c r="AI19" s="17"/>
    </row>
    <row r="20" spans="1:35" s="16" customFormat="1">
      <c r="A20" s="18"/>
      <c r="B20" s="343" t="s">
        <v>56</v>
      </c>
      <c r="C20" s="131">
        <v>100.694</v>
      </c>
      <c r="D20" s="131">
        <v>13.734</v>
      </c>
      <c r="E20" s="131">
        <v>26.571000000000002</v>
      </c>
      <c r="F20" s="131">
        <v>6.907</v>
      </c>
      <c r="G20" s="131">
        <v>2.2330000000000001</v>
      </c>
      <c r="H20" s="131">
        <v>9.59</v>
      </c>
      <c r="I20" s="131">
        <v>10.138999999999999</v>
      </c>
      <c r="J20" s="131">
        <v>5.9870000000000001</v>
      </c>
      <c r="K20" s="131">
        <v>2.8180000000000001</v>
      </c>
      <c r="L20" s="131">
        <v>3.0329999999999999</v>
      </c>
      <c r="M20" s="131">
        <v>0.66300000000000003</v>
      </c>
      <c r="N20" s="131">
        <v>2.464</v>
      </c>
      <c r="O20" s="131">
        <v>0.25800000000000001</v>
      </c>
      <c r="P20" s="131">
        <v>0</v>
      </c>
      <c r="Q20" s="131">
        <v>132.559</v>
      </c>
      <c r="R20" s="131">
        <v>20.550999999999998</v>
      </c>
      <c r="S20" s="131">
        <v>-0.81499999999999995</v>
      </c>
      <c r="T20" s="131">
        <v>3.927</v>
      </c>
      <c r="U20" s="131">
        <v>37.606999999999999</v>
      </c>
      <c r="V20" s="131">
        <v>4.2140000000000004</v>
      </c>
      <c r="W20" s="131">
        <v>1.7370000000000001</v>
      </c>
      <c r="X20" s="131">
        <v>1.7729999999999999</v>
      </c>
      <c r="Y20" s="131">
        <v>3.085</v>
      </c>
      <c r="Z20" s="131">
        <v>3.1059999999999999</v>
      </c>
      <c r="AA20" s="131">
        <v>104.483</v>
      </c>
      <c r="AB20" s="131">
        <v>26.146000000000001</v>
      </c>
      <c r="AC20" s="131">
        <v>5.9160000000000004</v>
      </c>
      <c r="AD20" s="131">
        <v>42.503999999999998</v>
      </c>
      <c r="AE20" s="131">
        <v>39.103999999999928</v>
      </c>
      <c r="AF20" s="131">
        <v>610.98800000000006</v>
      </c>
      <c r="AG20" s="267">
        <v>562.33000000000004</v>
      </c>
      <c r="AH20" s="17"/>
      <c r="AI20" s="17"/>
    </row>
    <row r="21" spans="1:35" s="16" customFormat="1">
      <c r="B21" s="343" t="s">
        <v>57</v>
      </c>
      <c r="C21" s="131">
        <v>106.455</v>
      </c>
      <c r="D21" s="131">
        <v>13.712</v>
      </c>
      <c r="E21" s="131">
        <v>26.882000000000001</v>
      </c>
      <c r="F21" s="131">
        <v>9.3710000000000004</v>
      </c>
      <c r="G21" s="131">
        <v>3.1080000000000001</v>
      </c>
      <c r="H21" s="131">
        <v>9.5559999999999992</v>
      </c>
      <c r="I21" s="131">
        <v>10.308</v>
      </c>
      <c r="J21" s="131">
        <v>6.1050000000000004</v>
      </c>
      <c r="K21" s="131">
        <v>3.0030000000000001</v>
      </c>
      <c r="L21" s="131">
        <v>3.0179999999999998</v>
      </c>
      <c r="M21" s="131">
        <v>1.2</v>
      </c>
      <c r="N21" s="131">
        <v>3.1280000000000001</v>
      </c>
      <c r="O21" s="131">
        <v>0.35499999999999998</v>
      </c>
      <c r="P21" s="131">
        <v>0</v>
      </c>
      <c r="Q21" s="131">
        <v>135.48099999999999</v>
      </c>
      <c r="R21" s="131">
        <v>20.853999999999999</v>
      </c>
      <c r="S21" s="131">
        <v>1.2849999999999999</v>
      </c>
      <c r="T21" s="131">
        <v>3.91</v>
      </c>
      <c r="U21" s="131">
        <v>38.332000000000001</v>
      </c>
      <c r="V21" s="131">
        <v>3.31</v>
      </c>
      <c r="W21" s="131">
        <v>1.1180000000000001</v>
      </c>
      <c r="X21" s="131">
        <v>2.4300000000000002</v>
      </c>
      <c r="Y21" s="131">
        <v>3.12</v>
      </c>
      <c r="Z21" s="131">
        <v>3.4009999999999998</v>
      </c>
      <c r="AA21" s="131">
        <v>107.306</v>
      </c>
      <c r="AB21" s="131">
        <v>27.364000000000001</v>
      </c>
      <c r="AC21" s="131">
        <v>6.1790000000000003</v>
      </c>
      <c r="AD21" s="131">
        <v>44.226999999999997</v>
      </c>
      <c r="AE21" s="131">
        <v>41.185999999999922</v>
      </c>
      <c r="AF21" s="131">
        <v>635.70399999999995</v>
      </c>
      <c r="AG21" s="267">
        <v>585.25099999999998</v>
      </c>
      <c r="AH21" s="17"/>
      <c r="AI21" s="17"/>
    </row>
    <row r="22" spans="1:35" s="16" customFormat="1">
      <c r="B22" s="343" t="s">
        <v>58</v>
      </c>
      <c r="C22" s="131">
        <v>111.176</v>
      </c>
      <c r="D22" s="131">
        <v>13.67</v>
      </c>
      <c r="E22" s="131">
        <v>27.155999999999999</v>
      </c>
      <c r="F22" s="131">
        <v>10.852</v>
      </c>
      <c r="G22" s="131">
        <v>2.9249999999999998</v>
      </c>
      <c r="H22" s="131">
        <v>9.2509999999999994</v>
      </c>
      <c r="I22" s="131">
        <v>10.449</v>
      </c>
      <c r="J22" s="131">
        <v>5.8940000000000001</v>
      </c>
      <c r="K22" s="131">
        <v>3.2050000000000001</v>
      </c>
      <c r="L22" s="131">
        <v>2.9729999999999999</v>
      </c>
      <c r="M22" s="131">
        <v>1.6259999999999999</v>
      </c>
      <c r="N22" s="131">
        <v>3.657</v>
      </c>
      <c r="O22" s="131">
        <v>0.44800000000000001</v>
      </c>
      <c r="P22" s="131">
        <v>0</v>
      </c>
      <c r="Q22" s="131">
        <v>140.001</v>
      </c>
      <c r="R22" s="131">
        <v>23.643999999999998</v>
      </c>
      <c r="S22" s="131">
        <v>-2.1999999999999999E-2</v>
      </c>
      <c r="T22" s="131">
        <v>5.5579999999999998</v>
      </c>
      <c r="U22" s="131">
        <v>42.523000000000003</v>
      </c>
      <c r="V22" s="131">
        <v>1.544</v>
      </c>
      <c r="W22" s="131">
        <v>7.6999999999999999E-2</v>
      </c>
      <c r="X22" s="131">
        <v>3.117</v>
      </c>
      <c r="Y22" s="131">
        <v>3.137</v>
      </c>
      <c r="Z22" s="131">
        <v>3.802</v>
      </c>
      <c r="AA22" s="131">
        <v>110.26</v>
      </c>
      <c r="AB22" s="131">
        <v>28.143000000000001</v>
      </c>
      <c r="AC22" s="131">
        <v>6.718</v>
      </c>
      <c r="AD22" s="131">
        <v>45.517000000000003</v>
      </c>
      <c r="AE22" s="131">
        <v>42.681999999999675</v>
      </c>
      <c r="AF22" s="131">
        <v>659.98299999999995</v>
      </c>
      <c r="AG22" s="267">
        <v>606.52300000000002</v>
      </c>
      <c r="AH22" s="17"/>
      <c r="AI22" s="17"/>
    </row>
    <row r="23" spans="1:35" s="16" customFormat="1">
      <c r="B23" s="344" t="s">
        <v>59</v>
      </c>
      <c r="C23" s="176">
        <v>116.425</v>
      </c>
      <c r="D23" s="176">
        <v>14.089</v>
      </c>
      <c r="E23" s="176">
        <v>27.622</v>
      </c>
      <c r="F23" s="176">
        <v>11.272</v>
      </c>
      <c r="G23" s="176">
        <v>3.323</v>
      </c>
      <c r="H23" s="176">
        <v>9.1059999999999999</v>
      </c>
      <c r="I23" s="176">
        <v>10.696999999999999</v>
      </c>
      <c r="J23" s="176">
        <v>5.9059999999999997</v>
      </c>
      <c r="K23" s="176">
        <v>3.04</v>
      </c>
      <c r="L23" s="176">
        <v>3.7170000000000001</v>
      </c>
      <c r="M23" s="176">
        <v>1.7969999999999999</v>
      </c>
      <c r="N23" s="176">
        <v>4.5259999999999998</v>
      </c>
      <c r="O23" s="176">
        <v>0.503</v>
      </c>
      <c r="P23" s="131">
        <v>0</v>
      </c>
      <c r="Q23" s="176">
        <v>146.15899999999999</v>
      </c>
      <c r="R23" s="176">
        <v>24.327999999999999</v>
      </c>
      <c r="S23" s="176">
        <v>-1.613</v>
      </c>
      <c r="T23" s="176">
        <v>7.06</v>
      </c>
      <c r="U23" s="176">
        <v>45.226999999999997</v>
      </c>
      <c r="V23" s="176">
        <v>0.41</v>
      </c>
      <c r="W23" s="176">
        <v>-0.56200000000000006</v>
      </c>
      <c r="X23" s="176">
        <v>3.1829999999999998</v>
      </c>
      <c r="Y23" s="176">
        <v>3.1150000000000002</v>
      </c>
      <c r="Z23" s="176">
        <v>4.6500000000000004</v>
      </c>
      <c r="AA23" s="176">
        <v>114.06100000000001</v>
      </c>
      <c r="AB23" s="176">
        <v>28.989000000000001</v>
      </c>
      <c r="AC23" s="176">
        <v>6.8579999999999997</v>
      </c>
      <c r="AD23" s="176">
        <v>46.845999999999997</v>
      </c>
      <c r="AE23" s="131">
        <v>43.224000000000046</v>
      </c>
      <c r="AF23" s="176">
        <v>683.95799999999997</v>
      </c>
      <c r="AG23" s="345">
        <v>629.75900000000001</v>
      </c>
      <c r="AH23" s="17"/>
      <c r="AI23" s="17"/>
    </row>
    <row r="24" spans="1:35" s="16" customFormat="1">
      <c r="B24" s="346" t="s">
        <v>60</v>
      </c>
      <c r="C24" s="347">
        <v>121.629</v>
      </c>
      <c r="D24" s="347">
        <v>13.797000000000001</v>
      </c>
      <c r="E24" s="347">
        <v>27.937000000000001</v>
      </c>
      <c r="F24" s="347">
        <v>12.406000000000001</v>
      </c>
      <c r="G24" s="347">
        <v>3.7149999999999999</v>
      </c>
      <c r="H24" s="347">
        <v>8.6809999999999992</v>
      </c>
      <c r="I24" s="347">
        <v>11.117000000000001</v>
      </c>
      <c r="J24" s="347">
        <v>5.9809999999999999</v>
      </c>
      <c r="K24" s="347">
        <v>3.2360000000000002</v>
      </c>
      <c r="L24" s="347">
        <v>4.8719999999999999</v>
      </c>
      <c r="M24" s="347">
        <v>1.9319999999999999</v>
      </c>
      <c r="N24" s="347">
        <v>5.1660000000000004</v>
      </c>
      <c r="O24" s="347">
        <v>0.35199999999999998</v>
      </c>
      <c r="P24" s="347">
        <v>0.13800000000000001</v>
      </c>
      <c r="Q24" s="347">
        <v>149.73500000000001</v>
      </c>
      <c r="R24" s="347">
        <v>28.547000000000001</v>
      </c>
      <c r="S24" s="347">
        <v>-1.034</v>
      </c>
      <c r="T24" s="347">
        <v>8.3789999999999996</v>
      </c>
      <c r="U24" s="347">
        <v>54.425000000000004</v>
      </c>
      <c r="V24" s="347">
        <v>0.61299999999999999</v>
      </c>
      <c r="W24" s="347">
        <v>-0.65300000000000002</v>
      </c>
      <c r="X24" s="347">
        <v>3</v>
      </c>
      <c r="Y24" s="347">
        <v>3.1629999999999998</v>
      </c>
      <c r="Z24" s="347">
        <v>4.8230000000000004</v>
      </c>
      <c r="AA24" s="347">
        <v>125.93600000000001</v>
      </c>
      <c r="AB24" s="347">
        <v>30.361000000000001</v>
      </c>
      <c r="AC24" s="347">
        <v>6.4340000000000002</v>
      </c>
      <c r="AD24" s="347">
        <v>47.68</v>
      </c>
      <c r="AE24" s="347">
        <v>44.342999999999961</v>
      </c>
      <c r="AF24" s="347">
        <v>726.71100000000001</v>
      </c>
      <c r="AG24" s="348">
        <v>672.346</v>
      </c>
      <c r="AH24" s="17"/>
      <c r="AI24" s="17"/>
    </row>
    <row r="25" spans="1:35" s="16" customFormat="1">
      <c r="B25" s="349" t="s">
        <v>61</v>
      </c>
      <c r="C25" s="202">
        <v>125.84275779186324</v>
      </c>
      <c r="D25" s="202">
        <v>14.103593389287287</v>
      </c>
      <c r="E25" s="202">
        <v>27.88769205853432</v>
      </c>
      <c r="F25" s="202">
        <v>13.765393669153973</v>
      </c>
      <c r="G25" s="202">
        <v>3.40052492882575</v>
      </c>
      <c r="H25" s="202">
        <v>9.3691631211811313</v>
      </c>
      <c r="I25" s="202">
        <v>11.492619807724463</v>
      </c>
      <c r="J25" s="202">
        <v>5.9906582677423028</v>
      </c>
      <c r="K25" s="202">
        <v>3.3262567707705912</v>
      </c>
      <c r="L25" s="202">
        <v>5.792192814093478</v>
      </c>
      <c r="M25" s="202">
        <v>1.8436045948470969</v>
      </c>
      <c r="N25" s="202">
        <v>8.6047000000000011</v>
      </c>
      <c r="O25" s="202">
        <v>0.41494885127806536</v>
      </c>
      <c r="P25" s="202">
        <v>0.186</v>
      </c>
      <c r="Q25" s="202">
        <v>154.53929173876378</v>
      </c>
      <c r="R25" s="202">
        <v>25.476800000000001</v>
      </c>
      <c r="S25" s="202">
        <v>-2.8605384075243783</v>
      </c>
      <c r="T25" s="202">
        <v>8.820424114556678</v>
      </c>
      <c r="U25" s="202">
        <v>53.342584482784716</v>
      </c>
      <c r="V25" s="202">
        <v>1.2764954495</v>
      </c>
      <c r="W25" s="202">
        <v>-0.61899999999999999</v>
      </c>
      <c r="X25" s="202">
        <v>2.6275976795738192</v>
      </c>
      <c r="Y25" s="202">
        <v>3.1930000000000001</v>
      </c>
      <c r="Z25" s="202">
        <v>5.3180728047264481</v>
      </c>
      <c r="AA25" s="202">
        <v>130.99031465576005</v>
      </c>
      <c r="AB25" s="202">
        <v>32.192792611749994</v>
      </c>
      <c r="AC25" s="202">
        <v>7.1151305078798632</v>
      </c>
      <c r="AD25" s="202">
        <v>45.489624557758461</v>
      </c>
      <c r="AE25" s="202">
        <v>46.523990875929712</v>
      </c>
      <c r="AF25" s="202">
        <v>745.44668713676083</v>
      </c>
      <c r="AG25" s="350">
        <v>692.78692724283962</v>
      </c>
      <c r="AH25" s="17"/>
      <c r="AI25" s="17"/>
    </row>
    <row r="26" spans="1:35" s="16" customFormat="1">
      <c r="B26" s="349" t="s">
        <v>173</v>
      </c>
      <c r="C26" s="202">
        <v>130.28018404200435</v>
      </c>
      <c r="D26" s="202">
        <v>14.455610182852139</v>
      </c>
      <c r="E26" s="202">
        <v>28.018353491303781</v>
      </c>
      <c r="F26" s="202">
        <v>14.045945701225671</v>
      </c>
      <c r="G26" s="202">
        <v>3.5141137155558471</v>
      </c>
      <c r="H26" s="202">
        <v>9.2335805705859713</v>
      </c>
      <c r="I26" s="202">
        <v>11.539451946965089</v>
      </c>
      <c r="J26" s="202">
        <v>6.1784850818394679</v>
      </c>
      <c r="K26" s="202">
        <v>3.498637718052735</v>
      </c>
      <c r="L26" s="202">
        <v>6.0161819518215989</v>
      </c>
      <c r="M26" s="202">
        <v>1.9445168656765937</v>
      </c>
      <c r="N26" s="202">
        <v>10.470709999999999</v>
      </c>
      <c r="O26" s="202">
        <v>0.57997015349189329</v>
      </c>
      <c r="P26" s="202">
        <v>0.26900000000000002</v>
      </c>
      <c r="Q26" s="202">
        <v>158.00245312007803</v>
      </c>
      <c r="R26" s="202">
        <v>29.854042766804266</v>
      </c>
      <c r="S26" s="202">
        <v>-3.1289569629472971</v>
      </c>
      <c r="T26" s="202">
        <v>9.9424773605132657</v>
      </c>
      <c r="U26" s="202">
        <v>56.157342153179684</v>
      </c>
      <c r="V26" s="202">
        <v>1.0315511780000002</v>
      </c>
      <c r="W26" s="202">
        <v>-0.53006523900000002</v>
      </c>
      <c r="X26" s="202">
        <v>2.5573791535075894</v>
      </c>
      <c r="Y26" s="202">
        <v>3.2749999999999999</v>
      </c>
      <c r="Z26" s="202">
        <v>5.4363002892259411</v>
      </c>
      <c r="AA26" s="202">
        <v>134.39145676248359</v>
      </c>
      <c r="AB26" s="202">
        <v>33.83529474640428</v>
      </c>
      <c r="AC26" s="202">
        <v>8.1493015692839244</v>
      </c>
      <c r="AD26" s="202">
        <v>43.072093224993068</v>
      </c>
      <c r="AE26" s="202">
        <v>47.710190639630426</v>
      </c>
      <c r="AF26" s="202">
        <v>769.80060218353185</v>
      </c>
      <c r="AG26" s="350">
        <v>718.64447357513575</v>
      </c>
      <c r="AH26" s="17"/>
      <c r="AI26" s="17"/>
    </row>
    <row r="27" spans="1:35" s="16" customFormat="1">
      <c r="B27" s="349" t="s">
        <v>184</v>
      </c>
      <c r="C27" s="202">
        <v>134.28899882268644</v>
      </c>
      <c r="D27" s="202">
        <v>14.524721030970522</v>
      </c>
      <c r="E27" s="202">
        <v>28.583273677945016</v>
      </c>
      <c r="F27" s="202">
        <v>14.597960250177511</v>
      </c>
      <c r="G27" s="202">
        <v>3.6116770437439993</v>
      </c>
      <c r="H27" s="202">
        <v>9.1645822553471277</v>
      </c>
      <c r="I27" s="202">
        <v>11.854093519206129</v>
      </c>
      <c r="J27" s="202">
        <v>6.1897762890477148</v>
      </c>
      <c r="K27" s="202">
        <v>3.638859627605906</v>
      </c>
      <c r="L27" s="202">
        <v>6.0163737615462205</v>
      </c>
      <c r="M27" s="202">
        <v>2.1941114298618651</v>
      </c>
      <c r="N27" s="202">
        <v>11.6997</v>
      </c>
      <c r="O27" s="202">
        <v>0.59039463990574559</v>
      </c>
      <c r="P27" s="202">
        <v>0.30599999999999999</v>
      </c>
      <c r="Q27" s="202">
        <v>162.4358765455431</v>
      </c>
      <c r="R27" s="202">
        <v>31.804406937996994</v>
      </c>
      <c r="S27" s="202">
        <v>-2.9943962201607355</v>
      </c>
      <c r="T27" s="202">
        <v>10.857954272872531</v>
      </c>
      <c r="U27" s="202">
        <v>55.169184012708484</v>
      </c>
      <c r="V27" s="202">
        <v>1.0250427577499999</v>
      </c>
      <c r="W27" s="202">
        <v>-0.54804655199999996</v>
      </c>
      <c r="X27" s="202">
        <v>2.4617090116692624</v>
      </c>
      <c r="Y27" s="202">
        <v>3.35</v>
      </c>
      <c r="Z27" s="202">
        <v>5.6619127266767393</v>
      </c>
      <c r="AA27" s="202">
        <v>138.27182955045771</v>
      </c>
      <c r="AB27" s="202">
        <v>35.086828836394197</v>
      </c>
      <c r="AC27" s="202">
        <v>9.1008983726940844</v>
      </c>
      <c r="AD27" s="202">
        <v>43.983943230554658</v>
      </c>
      <c r="AE27" s="202">
        <v>49.073389056225658</v>
      </c>
      <c r="AF27" s="202">
        <v>792.0010548874269</v>
      </c>
      <c r="AG27" s="350">
        <v>738.99043962780297</v>
      </c>
      <c r="AH27" s="17"/>
      <c r="AI27" s="17"/>
    </row>
    <row r="28" spans="1:35" s="16" customFormat="1">
      <c r="B28" s="349" t="s">
        <v>188</v>
      </c>
      <c r="C28" s="202">
        <v>138.79304899216669</v>
      </c>
      <c r="D28" s="202">
        <v>14.791621710651645</v>
      </c>
      <c r="E28" s="202">
        <v>29.196980037180182</v>
      </c>
      <c r="F28" s="202">
        <v>15.318286049358385</v>
      </c>
      <c r="G28" s="202">
        <v>3.7249403260045248</v>
      </c>
      <c r="H28" s="202">
        <v>9.1058453701833102</v>
      </c>
      <c r="I28" s="202">
        <v>12.198184294526557</v>
      </c>
      <c r="J28" s="202">
        <v>6.2983020673642116</v>
      </c>
      <c r="K28" s="202">
        <v>3.760777752576566</v>
      </c>
      <c r="L28" s="202">
        <v>6.0280843903417116</v>
      </c>
      <c r="M28" s="202">
        <v>2.2736535515925906</v>
      </c>
      <c r="N28" s="202">
        <v>12.263999999999999</v>
      </c>
      <c r="O28" s="202">
        <v>0.39763049394401662</v>
      </c>
      <c r="P28" s="202">
        <v>0.16441758827339112</v>
      </c>
      <c r="Q28" s="202">
        <v>168.40240400769758</v>
      </c>
      <c r="R28" s="202">
        <v>33.514968860112923</v>
      </c>
      <c r="S28" s="202">
        <v>-3.0121152615319877</v>
      </c>
      <c r="T28" s="202">
        <v>12.61492789001935</v>
      </c>
      <c r="U28" s="202">
        <v>55.412237344881731</v>
      </c>
      <c r="V28" s="202">
        <v>0.98701818399999985</v>
      </c>
      <c r="W28" s="202">
        <v>-0.54196650450000006</v>
      </c>
      <c r="X28" s="202">
        <v>2.0927930650081938</v>
      </c>
      <c r="Y28" s="202">
        <v>3.4209999999999998</v>
      </c>
      <c r="Z28" s="202">
        <v>5.9048632592814512</v>
      </c>
      <c r="AA28" s="202">
        <v>142.77137169971977</v>
      </c>
      <c r="AB28" s="202">
        <v>36.156632745827395</v>
      </c>
      <c r="AC28" s="202">
        <v>9.8144799218819241</v>
      </c>
      <c r="AD28" s="202">
        <v>45.408285480148741</v>
      </c>
      <c r="AE28" s="202">
        <v>49.907203889527473</v>
      </c>
      <c r="AF28" s="202">
        <v>817.16987720623843</v>
      </c>
      <c r="AG28" s="350">
        <v>761.97046955806525</v>
      </c>
      <c r="AH28" s="17"/>
      <c r="AI28" s="17"/>
    </row>
    <row r="29" spans="1:35" s="17" customFormat="1">
      <c r="B29" s="351" t="s">
        <v>248</v>
      </c>
      <c r="C29" s="202">
        <v>143.2014935115163</v>
      </c>
      <c r="D29" s="202">
        <v>15.061727299549485</v>
      </c>
      <c r="E29" s="202">
        <v>29.862935945587044</v>
      </c>
      <c r="F29" s="202">
        <v>16.109781885977021</v>
      </c>
      <c r="G29" s="202">
        <v>3.8514302389894564</v>
      </c>
      <c r="H29" s="202">
        <v>9.043756234625798</v>
      </c>
      <c r="I29" s="202">
        <v>12.591625986822519</v>
      </c>
      <c r="J29" s="202">
        <v>6.5133226967721267</v>
      </c>
      <c r="K29" s="202">
        <v>3.8991157529175764</v>
      </c>
      <c r="L29" s="202">
        <v>6.0316857747341341</v>
      </c>
      <c r="M29" s="202">
        <v>2.2674514613431613</v>
      </c>
      <c r="N29" s="202">
        <v>12.932889999999999</v>
      </c>
      <c r="O29" s="202">
        <v>0.40810701019745477</v>
      </c>
      <c r="P29" s="202">
        <v>7.6471982862177185E-2</v>
      </c>
      <c r="Q29" s="202">
        <v>174.76105359773558</v>
      </c>
      <c r="R29" s="202">
        <v>34.421438766211772</v>
      </c>
      <c r="S29" s="202">
        <v>-3.1380932240994008</v>
      </c>
      <c r="T29" s="202">
        <v>12.522364444476244</v>
      </c>
      <c r="U29" s="202">
        <v>55.874311538174155</v>
      </c>
      <c r="V29" s="202">
        <v>1.04345367075</v>
      </c>
      <c r="W29" s="202">
        <v>-0.522888562</v>
      </c>
      <c r="X29" s="202">
        <v>1.2249225993375863</v>
      </c>
      <c r="Y29" s="202">
        <v>3.5019999999999998</v>
      </c>
      <c r="Z29" s="202">
        <v>6.1675517803268258</v>
      </c>
      <c r="AA29" s="202">
        <v>147.97577317624035</v>
      </c>
      <c r="AB29" s="202">
        <v>37.204835034316062</v>
      </c>
      <c r="AC29" s="202">
        <v>10.986685901790825</v>
      </c>
      <c r="AD29" s="202">
        <v>47.100774695821904</v>
      </c>
      <c r="AE29" s="202">
        <v>50.662179560166436</v>
      </c>
      <c r="AF29" s="202">
        <v>841.63815876114268</v>
      </c>
      <c r="AG29" s="350">
        <v>783.71971001908423</v>
      </c>
    </row>
    <row r="30" spans="1:35" s="16" customFormat="1">
      <c r="B30" s="352" t="s">
        <v>289</v>
      </c>
      <c r="C30" s="202">
        <v>147.76558792032043</v>
      </c>
      <c r="D30" s="202">
        <v>15.291413948897414</v>
      </c>
      <c r="E30" s="202">
        <v>30.603666289513331</v>
      </c>
      <c r="F30" s="202">
        <v>16.934667027211827</v>
      </c>
      <c r="G30" s="202">
        <v>3.9808317046052717</v>
      </c>
      <c r="H30" s="202">
        <v>8.9776671442869915</v>
      </c>
      <c r="I30" s="202">
        <v>12.991646097192675</v>
      </c>
      <c r="J30" s="202">
        <v>6.7964077406276404</v>
      </c>
      <c r="K30" s="202">
        <v>4.0378734086666839</v>
      </c>
      <c r="L30" s="202">
        <v>6.0287212254734897</v>
      </c>
      <c r="M30" s="202">
        <v>2.2503760121986396</v>
      </c>
      <c r="N30" s="202">
        <v>13.27969</v>
      </c>
      <c r="O30" s="202">
        <v>0.45169876250390062</v>
      </c>
      <c r="P30" s="202">
        <v>2.2113737843747757E-2</v>
      </c>
      <c r="Q30" s="202">
        <v>180.7308895549605</v>
      </c>
      <c r="R30" s="202">
        <v>36.845105121523439</v>
      </c>
      <c r="S30" s="202">
        <v>-3.247134737972083</v>
      </c>
      <c r="T30" s="202">
        <v>13.308373868436691</v>
      </c>
      <c r="U30" s="202">
        <v>57.888253570159982</v>
      </c>
      <c r="V30" s="202">
        <v>1.1364102377499998</v>
      </c>
      <c r="W30" s="202">
        <v>-0.44284384899999996</v>
      </c>
      <c r="X30" s="202">
        <v>1.266167391360365</v>
      </c>
      <c r="Y30" s="202">
        <v>3.5680000000000001</v>
      </c>
      <c r="Z30" s="202">
        <v>6.4771546052524247</v>
      </c>
      <c r="AA30" s="202">
        <v>153.19522944904796</v>
      </c>
      <c r="AB30" s="202">
        <v>38.264316621526845</v>
      </c>
      <c r="AC30" s="202">
        <v>12.352533034892124</v>
      </c>
      <c r="AD30" s="202">
        <v>48.765698508693561</v>
      </c>
      <c r="AE30" s="212">
        <v>51.746890912350153</v>
      </c>
      <c r="AF30" s="212">
        <v>871.2674053083241</v>
      </c>
      <c r="AG30" s="353">
        <v>810.98073773172621</v>
      </c>
      <c r="AH30" s="17"/>
      <c r="AI30" s="17"/>
    </row>
    <row r="31" spans="1:35" s="17" customFormat="1">
      <c r="A31" s="16"/>
      <c r="B31" s="354" t="s">
        <v>131</v>
      </c>
      <c r="C31" s="355" t="s">
        <v>294</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225"/>
      <c r="AF31" s="225"/>
      <c r="AG31" s="226"/>
    </row>
    <row r="32" spans="1:35">
      <c r="B32" s="357"/>
      <c r="C32" s="221" t="s">
        <v>295</v>
      </c>
      <c r="D32" s="221"/>
      <c r="E32" s="221"/>
      <c r="F32" s="221"/>
      <c r="G32" s="221"/>
      <c r="H32" s="221"/>
      <c r="I32" s="221"/>
      <c r="J32" s="221"/>
      <c r="K32" s="221"/>
      <c r="L32" s="358"/>
      <c r="M32" s="358"/>
      <c r="N32" s="358"/>
      <c r="O32" s="358"/>
      <c r="P32" s="358"/>
      <c r="Q32" s="358"/>
      <c r="R32" s="358"/>
      <c r="S32" s="358"/>
      <c r="T32" s="358"/>
      <c r="U32" s="358"/>
      <c r="V32" s="358"/>
      <c r="W32" s="359"/>
      <c r="X32" s="75"/>
      <c r="Y32" s="75"/>
      <c r="Z32" s="75"/>
      <c r="AA32" s="359"/>
      <c r="AB32" s="75"/>
      <c r="AC32" s="75"/>
      <c r="AD32" s="75"/>
      <c r="AE32" s="75"/>
      <c r="AF32" s="75"/>
      <c r="AG32" s="231"/>
      <c r="AH32" s="4"/>
      <c r="AI32" s="4"/>
    </row>
    <row r="33" spans="2:35">
      <c r="B33" s="357"/>
      <c r="C33" s="360" t="s">
        <v>301</v>
      </c>
      <c r="D33" s="360"/>
      <c r="E33" s="360"/>
      <c r="F33" s="360"/>
      <c r="G33" s="360"/>
      <c r="H33" s="360"/>
      <c r="I33" s="360"/>
      <c r="J33" s="360"/>
      <c r="K33" s="360"/>
      <c r="L33" s="361"/>
      <c r="M33" s="361"/>
      <c r="N33" s="361"/>
      <c r="O33" s="361"/>
      <c r="P33" s="361"/>
      <c r="Q33" s="361"/>
      <c r="R33" s="361"/>
      <c r="S33" s="361"/>
      <c r="T33" s="361"/>
      <c r="U33" s="361"/>
      <c r="V33" s="361"/>
      <c r="W33" s="361"/>
      <c r="X33" s="165"/>
      <c r="Y33" s="165"/>
      <c r="Z33" s="165"/>
      <c r="AA33" s="361"/>
      <c r="AB33" s="165"/>
      <c r="AC33" s="165"/>
      <c r="AD33" s="165"/>
      <c r="AE33" s="165"/>
      <c r="AF33" s="165"/>
      <c r="AG33" s="362"/>
      <c r="AH33" s="4"/>
      <c r="AI33" s="4"/>
    </row>
    <row r="34" spans="2:35" ht="16.5" thickBot="1">
      <c r="B34" s="363"/>
      <c r="C34" s="364" t="s">
        <v>174</v>
      </c>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6"/>
      <c r="AH34" s="4"/>
      <c r="AI34" s="4"/>
    </row>
    <row r="35" spans="2:35">
      <c r="B35" s="13"/>
      <c r="AH35" s="4"/>
      <c r="AI35" s="4"/>
    </row>
    <row r="36" spans="2:35">
      <c r="B36" s="13"/>
      <c r="AH36" s="4"/>
      <c r="AI36" s="4"/>
    </row>
    <row r="37" spans="2:35">
      <c r="B37" s="13"/>
      <c r="AH37" s="4"/>
      <c r="AI37" s="4"/>
    </row>
    <row r="38" spans="2:35">
      <c r="B38" s="13"/>
      <c r="AH38" s="4"/>
      <c r="AI38" s="4"/>
    </row>
    <row r="39" spans="2:35">
      <c r="B39" s="13"/>
      <c r="AH39" s="4"/>
      <c r="AI39" s="4"/>
    </row>
    <row r="40" spans="2:35">
      <c r="B40" s="13"/>
      <c r="AH40" s="4"/>
      <c r="AI40" s="4"/>
    </row>
    <row r="41" spans="2:35">
      <c r="AH41" s="4"/>
      <c r="AI41" s="4"/>
    </row>
    <row r="42" spans="2:35">
      <c r="AH42" s="4"/>
      <c r="AI42" s="4"/>
    </row>
    <row r="43" spans="2:35">
      <c r="AH43" s="4"/>
      <c r="AI43" s="4"/>
    </row>
    <row r="44" spans="2:35">
      <c r="AH44" s="4"/>
      <c r="AI44" s="4"/>
    </row>
    <row r="45" spans="2:35">
      <c r="AH45" s="4"/>
      <c r="AI45" s="4"/>
    </row>
    <row r="46" spans="2:35">
      <c r="AH46" s="4"/>
      <c r="AI46" s="4"/>
    </row>
    <row r="47" spans="2:35">
      <c r="AH47" s="4"/>
      <c r="AI47" s="4"/>
    </row>
    <row r="48" spans="2:35">
      <c r="AH48" s="4"/>
      <c r="AI48" s="4"/>
    </row>
    <row r="49" spans="34:35">
      <c r="AH49" s="4"/>
      <c r="AI49" s="4"/>
    </row>
    <row r="50" spans="34:35">
      <c r="AH50" s="4"/>
      <c r="AI50" s="4"/>
    </row>
    <row r="51" spans="34:35">
      <c r="AH51" s="4"/>
      <c r="AI51" s="4"/>
    </row>
    <row r="52" spans="34:35">
      <c r="AH52" s="4"/>
      <c r="AI52" s="4"/>
    </row>
    <row r="53" spans="34:35">
      <c r="AH53" s="4"/>
      <c r="AI53" s="4"/>
    </row>
    <row r="54" spans="34:35">
      <c r="AH54" s="4"/>
      <c r="AI54" s="4"/>
    </row>
    <row r="55" spans="34:35">
      <c r="AH55" s="4"/>
      <c r="AI55" s="4"/>
    </row>
    <row r="56" spans="34:35">
      <c r="AH56" s="4"/>
      <c r="AI56" s="4"/>
    </row>
    <row r="57" spans="34:35">
      <c r="AH57" s="4"/>
      <c r="AI57" s="4"/>
    </row>
    <row r="58" spans="34:35">
      <c r="AH58" s="4"/>
      <c r="AI58" s="4"/>
    </row>
    <row r="59" spans="34:35">
      <c r="AH59" s="4"/>
      <c r="AI59" s="4"/>
    </row>
    <row r="60" spans="34:35">
      <c r="AH60" s="4"/>
      <c r="AI60" s="4"/>
    </row>
    <row r="61" spans="34:35">
      <c r="AH61" s="4"/>
      <c r="AI61" s="4"/>
    </row>
    <row r="62" spans="34:35">
      <c r="AH62" s="4"/>
      <c r="AI62" s="4"/>
    </row>
    <row r="63" spans="34:35">
      <c r="AH63" s="4"/>
      <c r="AI63" s="4"/>
    </row>
    <row r="64" spans="34:35">
      <c r="AH64" s="4"/>
      <c r="AI64" s="4"/>
    </row>
    <row r="65" spans="34:35">
      <c r="AH65" s="4"/>
      <c r="AI65" s="4"/>
    </row>
    <row r="66" spans="34:35">
      <c r="AH66" s="4"/>
      <c r="AI66" s="4"/>
    </row>
    <row r="67" spans="34:35">
      <c r="AH67" s="4"/>
      <c r="AI67" s="4"/>
    </row>
    <row r="68" spans="34:35">
      <c r="AH68" s="4"/>
      <c r="AI68" s="4"/>
    </row>
    <row r="69" spans="34:35">
      <c r="AH69" s="4"/>
      <c r="AI69" s="4"/>
    </row>
    <row r="70" spans="34:35">
      <c r="AH70" s="4"/>
      <c r="AI70" s="4"/>
    </row>
    <row r="71" spans="34:35">
      <c r="AH71" s="4"/>
      <c r="AI71" s="4"/>
    </row>
    <row r="72" spans="34:35">
      <c r="AH72" s="4"/>
      <c r="AI72" s="4"/>
    </row>
    <row r="73" spans="34:35">
      <c r="AH73" s="4"/>
      <c r="AI73" s="4"/>
    </row>
    <row r="74" spans="34:35">
      <c r="AH74" s="4"/>
      <c r="AI74" s="4"/>
    </row>
    <row r="75" spans="34:35">
      <c r="AH75" s="4"/>
      <c r="AI75" s="4"/>
    </row>
    <row r="76" spans="34:35">
      <c r="AH76" s="4"/>
      <c r="AI76" s="4"/>
    </row>
    <row r="77" spans="34:35">
      <c r="AH77" s="4"/>
      <c r="AI77" s="4"/>
    </row>
    <row r="78" spans="34:35">
      <c r="AH78" s="4"/>
      <c r="AI78" s="4"/>
    </row>
    <row r="79" spans="34:35">
      <c r="AH79" s="4"/>
      <c r="AI79" s="4"/>
    </row>
    <row r="80" spans="34:35">
      <c r="AH80" s="4"/>
      <c r="AI80" s="4"/>
    </row>
    <row r="81" spans="34:35">
      <c r="AH81" s="4"/>
      <c r="AI81" s="4"/>
    </row>
    <row r="82" spans="34:35">
      <c r="AH82" s="4"/>
      <c r="AI82" s="4"/>
    </row>
    <row r="83" spans="34:35">
      <c r="AH83" s="4"/>
      <c r="AI83" s="4"/>
    </row>
    <row r="84" spans="34:35">
      <c r="AH84" s="4"/>
      <c r="AI84" s="4"/>
    </row>
    <row r="85" spans="34:35">
      <c r="AH85" s="4"/>
      <c r="AI85" s="4"/>
    </row>
    <row r="86" spans="34:35">
      <c r="AH86" s="4"/>
      <c r="AI86" s="4"/>
    </row>
    <row r="87" spans="34:35">
      <c r="AH87" s="4"/>
      <c r="AI87" s="4"/>
    </row>
    <row r="88" spans="34:35">
      <c r="AH88" s="4"/>
      <c r="AI88" s="4"/>
    </row>
    <row r="89" spans="34:35">
      <c r="AH89" s="4"/>
      <c r="AI89" s="4"/>
    </row>
    <row r="90" spans="34:35">
      <c r="AH90" s="4"/>
      <c r="AI90" s="4"/>
    </row>
    <row r="91" spans="34:35">
      <c r="AH91" s="4"/>
      <c r="AI91" s="4"/>
    </row>
    <row r="92" spans="34:35">
      <c r="AH92" s="4"/>
      <c r="AI92" s="4"/>
    </row>
    <row r="93" spans="34:35">
      <c r="AH93" s="4"/>
      <c r="AI93" s="4"/>
    </row>
    <row r="94" spans="34:35">
      <c r="AH94" s="4"/>
      <c r="AI94" s="4"/>
    </row>
    <row r="95" spans="34:35">
      <c r="AH95" s="4"/>
      <c r="AI95" s="4"/>
    </row>
    <row r="96" spans="34:35">
      <c r="AH96" s="4"/>
      <c r="AI96" s="4"/>
    </row>
    <row r="97" spans="34:35">
      <c r="AH97" s="4"/>
      <c r="AI97" s="4"/>
    </row>
    <row r="98" spans="34:35">
      <c r="AH98" s="4"/>
      <c r="AI98" s="4"/>
    </row>
    <row r="99" spans="34:35">
      <c r="AH99" s="4"/>
      <c r="AI99" s="4"/>
    </row>
    <row r="100" spans="34:35">
      <c r="AH100" s="4"/>
      <c r="AI100" s="4"/>
    </row>
    <row r="101" spans="34:35">
      <c r="AH101" s="4"/>
      <c r="AI101" s="4"/>
    </row>
    <row r="102" spans="34:35">
      <c r="AH102" s="4"/>
      <c r="AI102" s="4"/>
    </row>
    <row r="103" spans="34:35">
      <c r="AH103" s="4"/>
      <c r="AI103" s="4"/>
    </row>
    <row r="104" spans="34:35">
      <c r="AH104" s="4"/>
      <c r="AI104" s="4"/>
    </row>
    <row r="105" spans="34:35">
      <c r="AH105" s="4"/>
      <c r="AI105" s="4"/>
    </row>
    <row r="106" spans="34:35">
      <c r="AH106" s="4"/>
      <c r="AI106" s="4"/>
    </row>
    <row r="107" spans="34:35">
      <c r="AH107" s="4"/>
      <c r="AI107" s="4"/>
    </row>
    <row r="108" spans="34:35">
      <c r="AH108" s="4"/>
      <c r="AI108" s="4"/>
    </row>
  </sheetData>
  <mergeCells count="3">
    <mergeCell ref="C1:AG1"/>
    <mergeCell ref="C31:AD31"/>
    <mergeCell ref="C32:V32"/>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9.9978637043366805E-2"/>
  </sheetPr>
  <dimension ref="A1:J127"/>
  <sheetViews>
    <sheetView workbookViewId="0">
      <pane ySplit="6" topLeftCell="A7" activePane="bottomLeft" state="frozen"/>
      <selection activeCell="T71" sqref="T71"/>
      <selection pane="bottomLeft" activeCell="A7" sqref="A7"/>
    </sheetView>
  </sheetViews>
  <sheetFormatPr defaultRowHeight="15"/>
  <cols>
    <col min="1" max="1" width="1.7109375" style="19" customWidth="1"/>
    <col min="2" max="2" width="7.7109375" style="19" bestFit="1" customWidth="1"/>
    <col min="3" max="6" width="20.140625" style="19" customWidth="1"/>
    <col min="7" max="249" width="9.140625" style="19"/>
    <col min="250" max="250" width="1.7109375" style="19" customWidth="1"/>
    <col min="251" max="251" width="7.7109375" style="19" bestFit="1" customWidth="1"/>
    <col min="252" max="255" width="20.140625" style="19" customWidth="1"/>
    <col min="256" max="505" width="9.140625" style="19"/>
    <col min="506" max="506" width="1.7109375" style="19" customWidth="1"/>
    <col min="507" max="507" width="7.7109375" style="19" bestFit="1" customWidth="1"/>
    <col min="508" max="511" width="20.140625" style="19" customWidth="1"/>
    <col min="512" max="761" width="9.140625" style="19"/>
    <col min="762" max="762" width="1.7109375" style="19" customWidth="1"/>
    <col min="763" max="763" width="7.7109375" style="19" bestFit="1" customWidth="1"/>
    <col min="764" max="767" width="20.140625" style="19" customWidth="1"/>
    <col min="768" max="1017" width="9.140625" style="19"/>
    <col min="1018" max="1018" width="1.7109375" style="19" customWidth="1"/>
    <col min="1019" max="1019" width="7.7109375" style="19" bestFit="1" customWidth="1"/>
    <col min="1020" max="1023" width="20.140625" style="19" customWidth="1"/>
    <col min="1024" max="1273" width="9.140625" style="19"/>
    <col min="1274" max="1274" width="1.7109375" style="19" customWidth="1"/>
    <col min="1275" max="1275" width="7.7109375" style="19" bestFit="1" customWidth="1"/>
    <col min="1276" max="1279" width="20.140625" style="19" customWidth="1"/>
    <col min="1280" max="1529" width="9.140625" style="19"/>
    <col min="1530" max="1530" width="1.7109375" style="19" customWidth="1"/>
    <col min="1531" max="1531" width="7.7109375" style="19" bestFit="1" customWidth="1"/>
    <col min="1532" max="1535" width="20.140625" style="19" customWidth="1"/>
    <col min="1536" max="1785" width="9.140625" style="19"/>
    <col min="1786" max="1786" width="1.7109375" style="19" customWidth="1"/>
    <col min="1787" max="1787" width="7.7109375" style="19" bestFit="1" customWidth="1"/>
    <col min="1788" max="1791" width="20.140625" style="19" customWidth="1"/>
    <col min="1792" max="2041" width="9.140625" style="19"/>
    <col min="2042" max="2042" width="1.7109375" style="19" customWidth="1"/>
    <col min="2043" max="2043" width="7.7109375" style="19" bestFit="1" customWidth="1"/>
    <col min="2044" max="2047" width="20.140625" style="19" customWidth="1"/>
    <col min="2048" max="2297" width="9.140625" style="19"/>
    <col min="2298" max="2298" width="1.7109375" style="19" customWidth="1"/>
    <col min="2299" max="2299" width="7.7109375" style="19" bestFit="1" customWidth="1"/>
    <col min="2300" max="2303" width="20.140625" style="19" customWidth="1"/>
    <col min="2304" max="2553" width="9.140625" style="19"/>
    <col min="2554" max="2554" width="1.7109375" style="19" customWidth="1"/>
    <col min="2555" max="2555" width="7.7109375" style="19" bestFit="1" customWidth="1"/>
    <col min="2556" max="2559" width="20.140625" style="19" customWidth="1"/>
    <col min="2560" max="2809" width="9.140625" style="19"/>
    <col min="2810" max="2810" width="1.7109375" style="19" customWidth="1"/>
    <col min="2811" max="2811" width="7.7109375" style="19" bestFit="1" customWidth="1"/>
    <col min="2812" max="2815" width="20.140625" style="19" customWidth="1"/>
    <col min="2816" max="3065" width="9.140625" style="19"/>
    <col min="3066" max="3066" width="1.7109375" style="19" customWidth="1"/>
    <col min="3067" max="3067" width="7.7109375" style="19" bestFit="1" customWidth="1"/>
    <col min="3068" max="3071" width="20.140625" style="19" customWidth="1"/>
    <col min="3072" max="3321" width="9.140625" style="19"/>
    <col min="3322" max="3322" width="1.7109375" style="19" customWidth="1"/>
    <col min="3323" max="3323" width="7.7109375" style="19" bestFit="1" customWidth="1"/>
    <col min="3324" max="3327" width="20.140625" style="19" customWidth="1"/>
    <col min="3328" max="3577" width="9.140625" style="19"/>
    <col min="3578" max="3578" width="1.7109375" style="19" customWidth="1"/>
    <col min="3579" max="3579" width="7.7109375" style="19" bestFit="1" customWidth="1"/>
    <col min="3580" max="3583" width="20.140625" style="19" customWidth="1"/>
    <col min="3584" max="3833" width="9.140625" style="19"/>
    <col min="3834" max="3834" width="1.7109375" style="19" customWidth="1"/>
    <col min="3835" max="3835" width="7.7109375" style="19" bestFit="1" customWidth="1"/>
    <col min="3836" max="3839" width="20.140625" style="19" customWidth="1"/>
    <col min="3840" max="4089" width="9.140625" style="19"/>
    <col min="4090" max="4090" width="1.7109375" style="19" customWidth="1"/>
    <col min="4091" max="4091" width="7.7109375" style="19" bestFit="1" customWidth="1"/>
    <col min="4092" max="4095" width="20.140625" style="19" customWidth="1"/>
    <col min="4096" max="4345" width="9.140625" style="19"/>
    <col min="4346" max="4346" width="1.7109375" style="19" customWidth="1"/>
    <col min="4347" max="4347" width="7.7109375" style="19" bestFit="1" customWidth="1"/>
    <col min="4348" max="4351" width="20.140625" style="19" customWidth="1"/>
    <col min="4352" max="4601" width="9.140625" style="19"/>
    <col min="4602" max="4602" width="1.7109375" style="19" customWidth="1"/>
    <col min="4603" max="4603" width="7.7109375" style="19" bestFit="1" customWidth="1"/>
    <col min="4604" max="4607" width="20.140625" style="19" customWidth="1"/>
    <col min="4608" max="4857" width="9.140625" style="19"/>
    <col min="4858" max="4858" width="1.7109375" style="19" customWidth="1"/>
    <col min="4859" max="4859" width="7.7109375" style="19" bestFit="1" customWidth="1"/>
    <col min="4860" max="4863" width="20.140625" style="19" customWidth="1"/>
    <col min="4864" max="5113" width="9.140625" style="19"/>
    <col min="5114" max="5114" width="1.7109375" style="19" customWidth="1"/>
    <col min="5115" max="5115" width="7.7109375" style="19" bestFit="1" customWidth="1"/>
    <col min="5116" max="5119" width="20.140625" style="19" customWidth="1"/>
    <col min="5120" max="5369" width="9.140625" style="19"/>
    <col min="5370" max="5370" width="1.7109375" style="19" customWidth="1"/>
    <col min="5371" max="5371" width="7.7109375" style="19" bestFit="1" customWidth="1"/>
    <col min="5372" max="5375" width="20.140625" style="19" customWidth="1"/>
    <col min="5376" max="5625" width="9.140625" style="19"/>
    <col min="5626" max="5626" width="1.7109375" style="19" customWidth="1"/>
    <col min="5627" max="5627" width="7.7109375" style="19" bestFit="1" customWidth="1"/>
    <col min="5628" max="5631" width="20.140625" style="19" customWidth="1"/>
    <col min="5632" max="5881" width="9.140625" style="19"/>
    <col min="5882" max="5882" width="1.7109375" style="19" customWidth="1"/>
    <col min="5883" max="5883" width="7.7109375" style="19" bestFit="1" customWidth="1"/>
    <col min="5884" max="5887" width="20.140625" style="19" customWidth="1"/>
    <col min="5888" max="6137" width="9.140625" style="19"/>
    <col min="6138" max="6138" width="1.7109375" style="19" customWidth="1"/>
    <col min="6139" max="6139" width="7.7109375" style="19" bestFit="1" customWidth="1"/>
    <col min="6140" max="6143" width="20.140625" style="19" customWidth="1"/>
    <col min="6144" max="6393" width="9.140625" style="19"/>
    <col min="6394" max="6394" width="1.7109375" style="19" customWidth="1"/>
    <col min="6395" max="6395" width="7.7109375" style="19" bestFit="1" customWidth="1"/>
    <col min="6396" max="6399" width="20.140625" style="19" customWidth="1"/>
    <col min="6400" max="6649" width="9.140625" style="19"/>
    <col min="6650" max="6650" width="1.7109375" style="19" customWidth="1"/>
    <col min="6651" max="6651" width="7.7109375" style="19" bestFit="1" customWidth="1"/>
    <col min="6652" max="6655" width="20.140625" style="19" customWidth="1"/>
    <col min="6656" max="6905" width="9.140625" style="19"/>
    <col min="6906" max="6906" width="1.7109375" style="19" customWidth="1"/>
    <col min="6907" max="6907" width="7.7109375" style="19" bestFit="1" customWidth="1"/>
    <col min="6908" max="6911" width="20.140625" style="19" customWidth="1"/>
    <col min="6912" max="7161" width="9.140625" style="19"/>
    <col min="7162" max="7162" width="1.7109375" style="19" customWidth="1"/>
    <col min="7163" max="7163" width="7.7109375" style="19" bestFit="1" customWidth="1"/>
    <col min="7164" max="7167" width="20.140625" style="19" customWidth="1"/>
    <col min="7168" max="7417" width="9.140625" style="19"/>
    <col min="7418" max="7418" width="1.7109375" style="19" customWidth="1"/>
    <col min="7419" max="7419" width="7.7109375" style="19" bestFit="1" customWidth="1"/>
    <col min="7420" max="7423" width="20.140625" style="19" customWidth="1"/>
    <col min="7424" max="7673" width="9.140625" style="19"/>
    <col min="7674" max="7674" width="1.7109375" style="19" customWidth="1"/>
    <col min="7675" max="7675" width="7.7109375" style="19" bestFit="1" customWidth="1"/>
    <col min="7676" max="7679" width="20.140625" style="19" customWidth="1"/>
    <col min="7680" max="7929" width="9.140625" style="19"/>
    <col min="7930" max="7930" width="1.7109375" style="19" customWidth="1"/>
    <col min="7931" max="7931" width="7.7109375" style="19" bestFit="1" customWidth="1"/>
    <col min="7932" max="7935" width="20.140625" style="19" customWidth="1"/>
    <col min="7936" max="8185" width="9.140625" style="19"/>
    <col min="8186" max="8186" width="1.7109375" style="19" customWidth="1"/>
    <col min="8187" max="8187" width="7.7109375" style="19" bestFit="1" customWidth="1"/>
    <col min="8188" max="8191" width="20.140625" style="19" customWidth="1"/>
    <col min="8192" max="8441" width="9.140625" style="19"/>
    <col min="8442" max="8442" width="1.7109375" style="19" customWidth="1"/>
    <col min="8443" max="8443" width="7.7109375" style="19" bestFit="1" customWidth="1"/>
    <col min="8444" max="8447" width="20.140625" style="19" customWidth="1"/>
    <col min="8448" max="8697" width="9.140625" style="19"/>
    <col min="8698" max="8698" width="1.7109375" style="19" customWidth="1"/>
    <col min="8699" max="8699" width="7.7109375" style="19" bestFit="1" customWidth="1"/>
    <col min="8700" max="8703" width="20.140625" style="19" customWidth="1"/>
    <col min="8704" max="8953" width="9.140625" style="19"/>
    <col min="8954" max="8954" width="1.7109375" style="19" customWidth="1"/>
    <col min="8955" max="8955" width="7.7109375" style="19" bestFit="1" customWidth="1"/>
    <col min="8956" max="8959" width="20.140625" style="19" customWidth="1"/>
    <col min="8960" max="9209" width="9.140625" style="19"/>
    <col min="9210" max="9210" width="1.7109375" style="19" customWidth="1"/>
    <col min="9211" max="9211" width="7.7109375" style="19" bestFit="1" customWidth="1"/>
    <col min="9212" max="9215" width="20.140625" style="19" customWidth="1"/>
    <col min="9216" max="9465" width="9.140625" style="19"/>
    <col min="9466" max="9466" width="1.7109375" style="19" customWidth="1"/>
    <col min="9467" max="9467" width="7.7109375" style="19" bestFit="1" customWidth="1"/>
    <col min="9468" max="9471" width="20.140625" style="19" customWidth="1"/>
    <col min="9472" max="9721" width="9.140625" style="19"/>
    <col min="9722" max="9722" width="1.7109375" style="19" customWidth="1"/>
    <col min="9723" max="9723" width="7.7109375" style="19" bestFit="1" customWidth="1"/>
    <col min="9724" max="9727" width="20.140625" style="19" customWidth="1"/>
    <col min="9728" max="9977" width="9.140625" style="19"/>
    <col min="9978" max="9978" width="1.7109375" style="19" customWidth="1"/>
    <col min="9979" max="9979" width="7.7109375" style="19" bestFit="1" customWidth="1"/>
    <col min="9980" max="9983" width="20.140625" style="19" customWidth="1"/>
    <col min="9984" max="10233" width="9.140625" style="19"/>
    <col min="10234" max="10234" width="1.7109375" style="19" customWidth="1"/>
    <col min="10235" max="10235" width="7.7109375" style="19" bestFit="1" customWidth="1"/>
    <col min="10236" max="10239" width="20.140625" style="19" customWidth="1"/>
    <col min="10240" max="10489" width="9.140625" style="19"/>
    <col min="10490" max="10490" width="1.7109375" style="19" customWidth="1"/>
    <col min="10491" max="10491" width="7.7109375" style="19" bestFit="1" customWidth="1"/>
    <col min="10492" max="10495" width="20.140625" style="19" customWidth="1"/>
    <col min="10496" max="10745" width="9.140625" style="19"/>
    <col min="10746" max="10746" width="1.7109375" style="19" customWidth="1"/>
    <col min="10747" max="10747" width="7.7109375" style="19" bestFit="1" customWidth="1"/>
    <col min="10748" max="10751" width="20.140625" style="19" customWidth="1"/>
    <col min="10752" max="11001" width="9.140625" style="19"/>
    <col min="11002" max="11002" width="1.7109375" style="19" customWidth="1"/>
    <col min="11003" max="11003" width="7.7109375" style="19" bestFit="1" customWidth="1"/>
    <col min="11004" max="11007" width="20.140625" style="19" customWidth="1"/>
    <col min="11008" max="11257" width="9.140625" style="19"/>
    <col min="11258" max="11258" width="1.7109375" style="19" customWidth="1"/>
    <col min="11259" max="11259" width="7.7109375" style="19" bestFit="1" customWidth="1"/>
    <col min="11260" max="11263" width="20.140625" style="19" customWidth="1"/>
    <col min="11264" max="11513" width="9.140625" style="19"/>
    <col min="11514" max="11514" width="1.7109375" style="19" customWidth="1"/>
    <col min="11515" max="11515" width="7.7109375" style="19" bestFit="1" customWidth="1"/>
    <col min="11516" max="11519" width="20.140625" style="19" customWidth="1"/>
    <col min="11520" max="11769" width="9.140625" style="19"/>
    <col min="11770" max="11770" width="1.7109375" style="19" customWidth="1"/>
    <col min="11771" max="11771" width="7.7109375" style="19" bestFit="1" customWidth="1"/>
    <col min="11772" max="11775" width="20.140625" style="19" customWidth="1"/>
    <col min="11776" max="12025" width="9.140625" style="19"/>
    <col min="12026" max="12026" width="1.7109375" style="19" customWidth="1"/>
    <col min="12027" max="12027" width="7.7109375" style="19" bestFit="1" customWidth="1"/>
    <col min="12028" max="12031" width="20.140625" style="19" customWidth="1"/>
    <col min="12032" max="12281" width="9.140625" style="19"/>
    <col min="12282" max="12282" width="1.7109375" style="19" customWidth="1"/>
    <col min="12283" max="12283" width="7.7109375" style="19" bestFit="1" customWidth="1"/>
    <col min="12284" max="12287" width="20.140625" style="19" customWidth="1"/>
    <col min="12288" max="12537" width="9.140625" style="19"/>
    <col min="12538" max="12538" width="1.7109375" style="19" customWidth="1"/>
    <col min="12539" max="12539" width="7.7109375" style="19" bestFit="1" customWidth="1"/>
    <col min="12540" max="12543" width="20.140625" style="19" customWidth="1"/>
    <col min="12544" max="12793" width="9.140625" style="19"/>
    <col min="12794" max="12794" width="1.7109375" style="19" customWidth="1"/>
    <col min="12795" max="12795" width="7.7109375" style="19" bestFit="1" customWidth="1"/>
    <col min="12796" max="12799" width="20.140625" style="19" customWidth="1"/>
    <col min="12800" max="13049" width="9.140625" style="19"/>
    <col min="13050" max="13050" width="1.7109375" style="19" customWidth="1"/>
    <col min="13051" max="13051" width="7.7109375" style="19" bestFit="1" customWidth="1"/>
    <col min="13052" max="13055" width="20.140625" style="19" customWidth="1"/>
    <col min="13056" max="13305" width="9.140625" style="19"/>
    <col min="13306" max="13306" width="1.7109375" style="19" customWidth="1"/>
    <col min="13307" max="13307" width="7.7109375" style="19" bestFit="1" customWidth="1"/>
    <col min="13308" max="13311" width="20.140625" style="19" customWidth="1"/>
    <col min="13312" max="13561" width="9.140625" style="19"/>
    <col min="13562" max="13562" width="1.7109375" style="19" customWidth="1"/>
    <col min="13563" max="13563" width="7.7109375" style="19" bestFit="1" customWidth="1"/>
    <col min="13564" max="13567" width="20.140625" style="19" customWidth="1"/>
    <col min="13568" max="13817" width="9.140625" style="19"/>
    <col min="13818" max="13818" width="1.7109375" style="19" customWidth="1"/>
    <col min="13819" max="13819" width="7.7109375" style="19" bestFit="1" customWidth="1"/>
    <col min="13820" max="13823" width="20.140625" style="19" customWidth="1"/>
    <col min="13824" max="14073" width="9.140625" style="19"/>
    <col min="14074" max="14074" width="1.7109375" style="19" customWidth="1"/>
    <col min="14075" max="14075" width="7.7109375" style="19" bestFit="1" customWidth="1"/>
    <col min="14076" max="14079" width="20.140625" style="19" customWidth="1"/>
    <col min="14080" max="14329" width="9.140625" style="19"/>
    <col min="14330" max="14330" width="1.7109375" style="19" customWidth="1"/>
    <col min="14331" max="14331" width="7.7109375" style="19" bestFit="1" customWidth="1"/>
    <col min="14332" max="14335" width="20.140625" style="19" customWidth="1"/>
    <col min="14336" max="14585" width="9.140625" style="19"/>
    <col min="14586" max="14586" width="1.7109375" style="19" customWidth="1"/>
    <col min="14587" max="14587" width="7.7109375" style="19" bestFit="1" customWidth="1"/>
    <col min="14588" max="14591" width="20.140625" style="19" customWidth="1"/>
    <col min="14592" max="14841" width="9.140625" style="19"/>
    <col min="14842" max="14842" width="1.7109375" style="19" customWidth="1"/>
    <col min="14843" max="14843" width="7.7109375" style="19" bestFit="1" customWidth="1"/>
    <col min="14844" max="14847" width="20.140625" style="19" customWidth="1"/>
    <col min="14848" max="15097" width="9.140625" style="19"/>
    <col min="15098" max="15098" width="1.7109375" style="19" customWidth="1"/>
    <col min="15099" max="15099" width="7.7109375" style="19" bestFit="1" customWidth="1"/>
    <col min="15100" max="15103" width="20.140625" style="19" customWidth="1"/>
    <col min="15104" max="15353" width="9.140625" style="19"/>
    <col min="15354" max="15354" width="1.7109375" style="19" customWidth="1"/>
    <col min="15355" max="15355" width="7.7109375" style="19" bestFit="1" customWidth="1"/>
    <col min="15356" max="15359" width="20.140625" style="19" customWidth="1"/>
    <col min="15360" max="15609" width="9.140625" style="19"/>
    <col min="15610" max="15610" width="1.7109375" style="19" customWidth="1"/>
    <col min="15611" max="15611" width="7.7109375" style="19" bestFit="1" customWidth="1"/>
    <col min="15612" max="15615" width="20.140625" style="19" customWidth="1"/>
    <col min="15616" max="15865" width="9.140625" style="19"/>
    <col min="15866" max="15866" width="1.7109375" style="19" customWidth="1"/>
    <col min="15867" max="15867" width="7.7109375" style="19" bestFit="1" customWidth="1"/>
    <col min="15868" max="15871" width="20.140625" style="19" customWidth="1"/>
    <col min="15872" max="16121" width="9.140625" style="19"/>
    <col min="16122" max="16122" width="1.7109375" style="19" customWidth="1"/>
    <col min="16123" max="16123" width="7.7109375" style="19" bestFit="1" customWidth="1"/>
    <col min="16124" max="16127" width="20.140625" style="19" customWidth="1"/>
    <col min="16128" max="16384" width="9.140625" style="19"/>
  </cols>
  <sheetData>
    <row r="1" spans="1:10" ht="27" customHeight="1">
      <c r="B1" s="62" t="s">
        <v>191</v>
      </c>
      <c r="C1" s="62"/>
      <c r="D1" s="62"/>
      <c r="E1" s="62"/>
      <c r="F1" s="62"/>
      <c r="G1" s="62"/>
      <c r="H1" s="62"/>
      <c r="I1" s="62"/>
      <c r="J1" s="62"/>
    </row>
    <row r="2" spans="1:10" ht="18" customHeight="1">
      <c r="B2" s="63" t="s">
        <v>292</v>
      </c>
      <c r="C2" s="63"/>
      <c r="D2" s="63"/>
      <c r="E2" s="63"/>
      <c r="F2" s="63"/>
      <c r="G2" s="63"/>
      <c r="H2" s="63"/>
      <c r="I2" s="63"/>
      <c r="J2" s="63"/>
    </row>
    <row r="3" spans="1:10" ht="52.5" customHeight="1" thickBot="1">
      <c r="B3" s="64" t="s">
        <v>192</v>
      </c>
      <c r="C3" s="64"/>
      <c r="D3" s="64"/>
      <c r="E3" s="64"/>
      <c r="F3" s="64"/>
      <c r="G3" s="64"/>
      <c r="H3" s="64"/>
      <c r="I3" s="64"/>
      <c r="J3" s="64"/>
    </row>
    <row r="4" spans="1:10" ht="16.5" thickTop="1" thickBot="1">
      <c r="A4" s="35"/>
      <c r="B4" s="20"/>
      <c r="C4" s="20"/>
      <c r="D4" s="20"/>
      <c r="E4" s="20"/>
      <c r="F4" s="33"/>
      <c r="G4" s="21"/>
    </row>
    <row r="5" spans="1:10">
      <c r="A5" s="35"/>
      <c r="B5" s="22"/>
      <c r="C5" s="65" t="s">
        <v>193</v>
      </c>
      <c r="D5" s="65"/>
      <c r="E5" s="65"/>
      <c r="F5" s="66"/>
      <c r="G5" s="23"/>
    </row>
    <row r="6" spans="1:10" ht="45">
      <c r="A6" s="35"/>
      <c r="B6" s="24" t="s">
        <v>194</v>
      </c>
      <c r="C6" s="25" t="s">
        <v>195</v>
      </c>
      <c r="D6" s="25" t="s">
        <v>196</v>
      </c>
      <c r="E6" s="25" t="s">
        <v>197</v>
      </c>
      <c r="F6" s="32" t="s">
        <v>198</v>
      </c>
      <c r="G6" s="23"/>
    </row>
    <row r="7" spans="1:10">
      <c r="A7" s="34"/>
      <c r="B7" s="26" t="s">
        <v>199</v>
      </c>
      <c r="C7" s="36">
        <v>22.1</v>
      </c>
      <c r="D7" s="36">
        <v>22.1</v>
      </c>
      <c r="E7" s="37">
        <v>0</v>
      </c>
      <c r="F7" s="38">
        <v>127.7</v>
      </c>
      <c r="G7" s="23"/>
    </row>
    <row r="8" spans="1:10">
      <c r="B8" s="26" t="s">
        <v>200</v>
      </c>
      <c r="C8" s="36">
        <v>25.9</v>
      </c>
      <c r="D8" s="36">
        <v>27.1</v>
      </c>
      <c r="E8" s="37">
        <v>-1.1000000000000001</v>
      </c>
      <c r="F8" s="38">
        <v>157.5</v>
      </c>
      <c r="G8" s="23"/>
    </row>
    <row r="9" spans="1:10">
      <c r="B9" s="26" t="s">
        <v>201</v>
      </c>
      <c r="C9" s="36">
        <v>26.4</v>
      </c>
      <c r="D9" s="36">
        <v>26.1</v>
      </c>
      <c r="E9" s="37">
        <v>0.3</v>
      </c>
      <c r="F9" s="38">
        <v>175.5</v>
      </c>
      <c r="G9" s="23"/>
    </row>
    <row r="10" spans="1:10">
      <c r="B10" s="26" t="s">
        <v>202</v>
      </c>
      <c r="C10" s="36">
        <v>25.3</v>
      </c>
      <c r="D10" s="36">
        <v>24.6</v>
      </c>
      <c r="E10" s="37">
        <v>0.7</v>
      </c>
      <c r="F10" s="38">
        <v>181.4</v>
      </c>
      <c r="G10" s="23"/>
    </row>
    <row r="11" spans="1:10">
      <c r="B11" s="26" t="s">
        <v>203</v>
      </c>
      <c r="C11" s="36">
        <v>23.7</v>
      </c>
      <c r="D11" s="36">
        <v>24.2</v>
      </c>
      <c r="E11" s="37">
        <v>-0.5</v>
      </c>
      <c r="F11" s="38">
        <v>175.8</v>
      </c>
      <c r="G11" s="23"/>
    </row>
    <row r="12" spans="1:10">
      <c r="B12" s="26" t="s">
        <v>204</v>
      </c>
      <c r="C12" s="36">
        <v>23.7</v>
      </c>
      <c r="D12" s="36">
        <v>25.1</v>
      </c>
      <c r="E12" s="37">
        <v>-1.4</v>
      </c>
      <c r="F12" s="38">
        <v>169.5</v>
      </c>
      <c r="G12" s="23"/>
    </row>
    <row r="13" spans="1:10">
      <c r="B13" s="26" t="s">
        <v>205</v>
      </c>
      <c r="C13" s="36">
        <v>24.4</v>
      </c>
      <c r="D13" s="36">
        <v>26.3</v>
      </c>
      <c r="E13" s="37">
        <v>-1.8</v>
      </c>
      <c r="F13" s="38">
        <v>176.2</v>
      </c>
      <c r="G13" s="23"/>
    </row>
    <row r="14" spans="1:10">
      <c r="B14" s="26" t="s">
        <v>206</v>
      </c>
      <c r="C14" s="36">
        <v>24.4</v>
      </c>
      <c r="D14" s="36">
        <v>24.8</v>
      </c>
      <c r="E14" s="37">
        <v>-0.5</v>
      </c>
      <c r="F14" s="38">
        <v>166.1</v>
      </c>
      <c r="G14" s="23"/>
    </row>
    <row r="15" spans="1:10">
      <c r="B15" s="26" t="s">
        <v>207</v>
      </c>
      <c r="C15" s="36">
        <v>24.6</v>
      </c>
      <c r="D15" s="36">
        <v>24.9</v>
      </c>
      <c r="E15" s="37">
        <v>-0.3</v>
      </c>
      <c r="F15" s="38">
        <v>165.9</v>
      </c>
      <c r="G15" s="23"/>
    </row>
    <row r="16" spans="1:10">
      <c r="B16" s="26" t="s">
        <v>208</v>
      </c>
      <c r="C16" s="36">
        <v>24.4</v>
      </c>
      <c r="D16" s="36">
        <v>25.2</v>
      </c>
      <c r="E16" s="37">
        <v>-0.9</v>
      </c>
      <c r="F16" s="38">
        <v>162.1</v>
      </c>
      <c r="G16" s="23"/>
    </row>
    <row r="17" spans="2:7">
      <c r="B17" s="26" t="s">
        <v>209</v>
      </c>
      <c r="C17" s="36">
        <v>25.1</v>
      </c>
      <c r="D17" s="36">
        <v>26.8</v>
      </c>
      <c r="E17" s="37">
        <v>-1.6</v>
      </c>
      <c r="F17" s="38">
        <v>164.5</v>
      </c>
      <c r="G17" s="23"/>
    </row>
    <row r="18" spans="2:7">
      <c r="B18" s="26" t="s">
        <v>210</v>
      </c>
      <c r="C18" s="36">
        <v>26.8</v>
      </c>
      <c r="D18" s="36">
        <v>28.7</v>
      </c>
      <c r="E18" s="37">
        <v>-1.9</v>
      </c>
      <c r="F18" s="38">
        <v>177.4</v>
      </c>
      <c r="G18" s="23"/>
    </row>
    <row r="19" spans="2:7">
      <c r="B19" s="26" t="s">
        <v>211</v>
      </c>
      <c r="C19" s="36">
        <v>27.7</v>
      </c>
      <c r="D19" s="36">
        <v>28</v>
      </c>
      <c r="E19" s="37">
        <v>-0.3</v>
      </c>
      <c r="F19" s="38">
        <v>186.4</v>
      </c>
      <c r="G19" s="23"/>
    </row>
    <row r="20" spans="2:7">
      <c r="B20" s="26" t="s">
        <v>212</v>
      </c>
      <c r="C20" s="36">
        <v>26.6</v>
      </c>
      <c r="D20" s="36">
        <v>26.2</v>
      </c>
      <c r="E20" s="37">
        <v>0.5</v>
      </c>
      <c r="F20" s="38">
        <v>187</v>
      </c>
      <c r="G20" s="23"/>
    </row>
    <row r="21" spans="2:7">
      <c r="B21" s="26" t="s">
        <v>213</v>
      </c>
      <c r="C21" s="36">
        <v>25.7</v>
      </c>
      <c r="D21" s="36">
        <v>25.4</v>
      </c>
      <c r="E21" s="37">
        <v>0.3</v>
      </c>
      <c r="F21" s="38">
        <v>175.1</v>
      </c>
      <c r="G21" s="23"/>
    </row>
    <row r="22" spans="2:7">
      <c r="B22" s="26" t="s">
        <v>214</v>
      </c>
      <c r="C22" s="36">
        <v>25.1</v>
      </c>
      <c r="D22" s="36">
        <v>25.5</v>
      </c>
      <c r="E22" s="37">
        <v>-0.4</v>
      </c>
      <c r="F22" s="38">
        <v>167.6</v>
      </c>
      <c r="G22" s="23"/>
    </row>
    <row r="23" spans="2:7">
      <c r="B23" s="26" t="s">
        <v>215</v>
      </c>
      <c r="C23" s="36">
        <v>24.7</v>
      </c>
      <c r="D23" s="36">
        <v>25.6</v>
      </c>
      <c r="E23" s="37">
        <v>-0.9</v>
      </c>
      <c r="F23" s="38">
        <v>158.80000000000001</v>
      </c>
      <c r="G23" s="23"/>
    </row>
    <row r="24" spans="2:7">
      <c r="B24" s="26" t="s">
        <v>216</v>
      </c>
      <c r="C24" s="36">
        <v>24.7</v>
      </c>
      <c r="D24" s="36">
        <v>26.7</v>
      </c>
      <c r="E24" s="37">
        <v>-2.1</v>
      </c>
      <c r="F24" s="38">
        <v>152.9</v>
      </c>
      <c r="G24" s="23"/>
    </row>
    <row r="25" spans="2:7">
      <c r="B25" s="26" t="s">
        <v>217</v>
      </c>
      <c r="C25" s="36">
        <v>25.1</v>
      </c>
      <c r="D25" s="36">
        <v>30</v>
      </c>
      <c r="E25" s="37">
        <v>-5</v>
      </c>
      <c r="F25" s="38">
        <v>151.1</v>
      </c>
      <c r="G25" s="23"/>
    </row>
    <row r="26" spans="2:7">
      <c r="B26" s="26" t="s">
        <v>218</v>
      </c>
      <c r="C26" s="36">
        <v>25.7</v>
      </c>
      <c r="D26" s="36">
        <v>39.200000000000003</v>
      </c>
      <c r="E26" s="37">
        <v>-13.5</v>
      </c>
      <c r="F26" s="38">
        <v>153.69999999999999</v>
      </c>
      <c r="G26" s="23"/>
    </row>
    <row r="27" spans="2:7" ht="15.75" thickBot="1">
      <c r="B27" s="26" t="s">
        <v>219</v>
      </c>
      <c r="C27" s="36">
        <v>28</v>
      </c>
      <c r="D27" s="36">
        <v>54.2</v>
      </c>
      <c r="E27" s="37">
        <v>-26.2</v>
      </c>
      <c r="F27" s="38">
        <v>161</v>
      </c>
      <c r="G27" s="27"/>
    </row>
    <row r="28" spans="2:7" ht="15.75" thickTop="1">
      <c r="B28" s="26" t="s">
        <v>220</v>
      </c>
      <c r="C28" s="36">
        <v>31.8</v>
      </c>
      <c r="D28" s="36">
        <v>58.3</v>
      </c>
      <c r="E28" s="37">
        <v>-26.4</v>
      </c>
      <c r="F28" s="38">
        <v>164.6</v>
      </c>
      <c r="G28" s="23"/>
    </row>
    <row r="29" spans="2:7">
      <c r="B29" s="26" t="s">
        <v>221</v>
      </c>
      <c r="C29" s="36">
        <v>34.4</v>
      </c>
      <c r="D29" s="36">
        <v>59.5</v>
      </c>
      <c r="E29" s="37">
        <v>-25.1</v>
      </c>
      <c r="F29" s="38">
        <v>179.6</v>
      </c>
      <c r="G29" s="23"/>
    </row>
    <row r="30" spans="2:7" ht="15.75" thickBot="1">
      <c r="B30" s="26" t="s">
        <v>222</v>
      </c>
      <c r="C30" s="36">
        <v>37.1</v>
      </c>
      <c r="D30" s="36">
        <v>60.7</v>
      </c>
      <c r="E30" s="37">
        <v>-23.7</v>
      </c>
      <c r="F30" s="38">
        <v>195.8</v>
      </c>
      <c r="G30" s="27"/>
    </row>
    <row r="31" spans="2:7" ht="15.75" thickTop="1">
      <c r="B31" s="26" t="s">
        <v>223</v>
      </c>
      <c r="C31" s="36">
        <v>38.4</v>
      </c>
      <c r="D31" s="36">
        <v>60.3</v>
      </c>
      <c r="E31" s="37">
        <v>-21.9</v>
      </c>
      <c r="F31" s="38">
        <v>221.7</v>
      </c>
    </row>
    <row r="32" spans="2:7">
      <c r="B32" s="26" t="s">
        <v>224</v>
      </c>
      <c r="C32" s="36">
        <v>39</v>
      </c>
      <c r="D32" s="36">
        <v>53.8</v>
      </c>
      <c r="E32" s="37">
        <v>-14.8</v>
      </c>
      <c r="F32" s="38">
        <v>240.2</v>
      </c>
    </row>
    <row r="33" spans="2:6">
      <c r="B33" s="26" t="s">
        <v>94</v>
      </c>
      <c r="C33" s="36">
        <v>36.6</v>
      </c>
      <c r="D33" s="36">
        <v>42.7</v>
      </c>
      <c r="E33" s="37">
        <v>-6.1</v>
      </c>
      <c r="F33" s="38">
        <v>258.8</v>
      </c>
    </row>
    <row r="34" spans="2:6">
      <c r="B34" s="26" t="s">
        <v>95</v>
      </c>
      <c r="C34" s="36">
        <v>34.5</v>
      </c>
      <c r="D34" s="36">
        <v>35.1</v>
      </c>
      <c r="E34" s="37">
        <v>-0.7</v>
      </c>
      <c r="F34" s="38">
        <v>239.5</v>
      </c>
    </row>
    <row r="35" spans="2:6">
      <c r="B35" s="26" t="s">
        <v>96</v>
      </c>
      <c r="C35" s="36">
        <v>40.1</v>
      </c>
      <c r="D35" s="36">
        <v>36.200000000000003</v>
      </c>
      <c r="E35" s="37">
        <v>4</v>
      </c>
      <c r="F35" s="38">
        <v>211.6</v>
      </c>
    </row>
    <row r="36" spans="2:6">
      <c r="B36" s="26" t="s">
        <v>97</v>
      </c>
      <c r="C36" s="36">
        <v>40.4</v>
      </c>
      <c r="D36" s="36">
        <v>36</v>
      </c>
      <c r="E36" s="37">
        <v>4.4000000000000004</v>
      </c>
      <c r="F36" s="38">
        <v>203.5</v>
      </c>
    </row>
    <row r="37" spans="2:6">
      <c r="B37" s="26" t="s">
        <v>98</v>
      </c>
      <c r="C37" s="36">
        <v>37.6</v>
      </c>
      <c r="D37" s="36">
        <v>34.5</v>
      </c>
      <c r="E37" s="37">
        <v>3.1</v>
      </c>
      <c r="F37" s="38">
        <v>194.8</v>
      </c>
    </row>
    <row r="38" spans="2:6">
      <c r="B38" s="26" t="s">
        <v>99</v>
      </c>
      <c r="C38" s="36">
        <v>37.5</v>
      </c>
      <c r="D38" s="36">
        <v>37</v>
      </c>
      <c r="E38" s="37">
        <v>0.4</v>
      </c>
      <c r="F38" s="38">
        <v>175.1</v>
      </c>
    </row>
    <row r="39" spans="2:6">
      <c r="B39" s="26" t="s">
        <v>100</v>
      </c>
      <c r="C39" s="36">
        <v>37</v>
      </c>
      <c r="D39" s="36">
        <v>38.200000000000003</v>
      </c>
      <c r="E39" s="37">
        <v>-1.2</v>
      </c>
      <c r="F39" s="38">
        <v>163</v>
      </c>
    </row>
    <row r="40" spans="2:6">
      <c r="B40" s="26" t="s">
        <v>101</v>
      </c>
      <c r="C40" s="36">
        <v>35.5</v>
      </c>
      <c r="D40" s="36">
        <v>37.799999999999997</v>
      </c>
      <c r="E40" s="37">
        <v>-2.2999999999999998</v>
      </c>
      <c r="F40" s="38">
        <v>155.30000000000001</v>
      </c>
    </row>
    <row r="41" spans="2:6">
      <c r="B41" s="26" t="s">
        <v>102</v>
      </c>
      <c r="C41" s="36">
        <v>34</v>
      </c>
      <c r="D41" s="36">
        <v>35.299999999999997</v>
      </c>
      <c r="E41" s="37">
        <v>-1.3</v>
      </c>
      <c r="F41" s="38">
        <v>148.6</v>
      </c>
    </row>
    <row r="42" spans="2:6">
      <c r="B42" s="26" t="s">
        <v>103</v>
      </c>
      <c r="C42" s="36">
        <v>36.200000000000003</v>
      </c>
      <c r="D42" s="36">
        <v>36.1</v>
      </c>
      <c r="E42" s="37">
        <v>0.2</v>
      </c>
      <c r="F42" s="38">
        <v>138.69999999999999</v>
      </c>
    </row>
    <row r="43" spans="2:6">
      <c r="B43" s="26" t="s">
        <v>104</v>
      </c>
      <c r="C43" s="36">
        <v>35.9</v>
      </c>
      <c r="D43" s="36">
        <v>36.299999999999997</v>
      </c>
      <c r="E43" s="37">
        <v>-0.4</v>
      </c>
      <c r="F43" s="38">
        <v>129.30000000000001</v>
      </c>
    </row>
    <row r="44" spans="2:6">
      <c r="B44" s="26" t="s">
        <v>105</v>
      </c>
      <c r="C44" s="36">
        <v>35.5</v>
      </c>
      <c r="D44" s="36">
        <v>35.5</v>
      </c>
      <c r="E44" s="37">
        <v>0</v>
      </c>
      <c r="F44" s="38">
        <v>123.2</v>
      </c>
    </row>
    <row r="45" spans="2:6">
      <c r="B45" s="26" t="s">
        <v>106</v>
      </c>
      <c r="C45" s="36">
        <v>35.9</v>
      </c>
      <c r="D45" s="36">
        <v>36.200000000000003</v>
      </c>
      <c r="E45" s="37">
        <v>-0.3</v>
      </c>
      <c r="F45" s="38">
        <v>118.8</v>
      </c>
    </row>
    <row r="46" spans="2:6">
      <c r="B46" s="26" t="s">
        <v>107</v>
      </c>
      <c r="C46" s="36">
        <v>34</v>
      </c>
      <c r="D46" s="36">
        <v>36.200000000000003</v>
      </c>
      <c r="E46" s="37">
        <v>-2.2999999999999998</v>
      </c>
      <c r="F46" s="38">
        <v>113.9</v>
      </c>
    </row>
    <row r="47" spans="2:6">
      <c r="B47" s="26" t="s">
        <v>108</v>
      </c>
      <c r="C47" s="36">
        <v>33.700000000000003</v>
      </c>
      <c r="D47" s="36">
        <v>36.1</v>
      </c>
      <c r="E47" s="37">
        <v>-2.5</v>
      </c>
      <c r="F47" s="38">
        <v>108.8</v>
      </c>
    </row>
    <row r="48" spans="2:6">
      <c r="B48" s="26" t="s">
        <v>109</v>
      </c>
      <c r="C48" s="36">
        <v>35.5</v>
      </c>
      <c r="D48" s="36">
        <v>37.700000000000003</v>
      </c>
      <c r="E48" s="37">
        <v>-2.2000000000000002</v>
      </c>
      <c r="F48" s="38">
        <v>104.6</v>
      </c>
    </row>
    <row r="49" spans="2:6">
      <c r="B49" s="26" t="s">
        <v>110</v>
      </c>
      <c r="C49" s="36">
        <v>35.6</v>
      </c>
      <c r="D49" s="36">
        <v>37.4</v>
      </c>
      <c r="E49" s="37">
        <v>-1.8</v>
      </c>
      <c r="F49" s="38">
        <v>104</v>
      </c>
    </row>
    <row r="50" spans="2:6">
      <c r="B50" s="26" t="s">
        <v>111</v>
      </c>
      <c r="C50" s="36">
        <v>35</v>
      </c>
      <c r="D50" s="36">
        <v>37.700000000000003</v>
      </c>
      <c r="E50" s="37">
        <v>-2.7</v>
      </c>
      <c r="F50" s="38">
        <v>99.4</v>
      </c>
    </row>
    <row r="51" spans="2:6">
      <c r="B51" s="26" t="s">
        <v>112</v>
      </c>
      <c r="C51" s="36">
        <v>35.5</v>
      </c>
      <c r="D51" s="36">
        <v>37.4</v>
      </c>
      <c r="E51" s="37">
        <v>-1.9</v>
      </c>
      <c r="F51" s="38">
        <v>91.6</v>
      </c>
    </row>
    <row r="52" spans="2:6">
      <c r="B52" s="26" t="s">
        <v>9</v>
      </c>
      <c r="C52" s="36">
        <v>37.299999999999997</v>
      </c>
      <c r="D52" s="36">
        <v>38.799999999999997</v>
      </c>
      <c r="E52" s="37">
        <v>-1.5</v>
      </c>
      <c r="F52" s="38">
        <v>87.3</v>
      </c>
    </row>
    <row r="53" spans="2:6">
      <c r="B53" s="26" t="s">
        <v>10</v>
      </c>
      <c r="C53" s="36">
        <v>37.9</v>
      </c>
      <c r="D53" s="36">
        <v>40.299999999999997</v>
      </c>
      <c r="E53" s="37">
        <v>-2.4</v>
      </c>
      <c r="F53" s="38">
        <v>83.8</v>
      </c>
    </row>
    <row r="54" spans="2:6">
      <c r="B54" s="26" t="s">
        <v>11</v>
      </c>
      <c r="C54" s="36">
        <v>39.4</v>
      </c>
      <c r="D54" s="36">
        <v>43.2</v>
      </c>
      <c r="E54" s="37">
        <v>-3.8</v>
      </c>
      <c r="F54" s="38">
        <v>84.9</v>
      </c>
    </row>
    <row r="55" spans="2:6">
      <c r="B55" s="26" t="s">
        <v>12</v>
      </c>
      <c r="C55" s="36">
        <v>41</v>
      </c>
      <c r="D55" s="36">
        <v>41.5</v>
      </c>
      <c r="E55" s="37">
        <v>-0.6</v>
      </c>
      <c r="F55" s="38">
        <v>77.8</v>
      </c>
    </row>
    <row r="56" spans="2:6">
      <c r="B56" s="26" t="s">
        <v>13</v>
      </c>
      <c r="C56" s="36">
        <v>41.9</v>
      </c>
      <c r="D56" s="36">
        <v>40.200000000000003</v>
      </c>
      <c r="E56" s="37">
        <v>1.7</v>
      </c>
      <c r="F56" s="38">
        <v>70.3</v>
      </c>
    </row>
    <row r="57" spans="2:6">
      <c r="B57" s="26" t="s">
        <v>14</v>
      </c>
      <c r="C57" s="36">
        <v>40.1</v>
      </c>
      <c r="D57" s="36">
        <v>39.6</v>
      </c>
      <c r="E57" s="37">
        <v>0.6</v>
      </c>
      <c r="F57" s="38">
        <v>64.7</v>
      </c>
    </row>
    <row r="58" spans="2:6">
      <c r="B58" s="26" t="s">
        <v>15</v>
      </c>
      <c r="C58" s="36">
        <v>38.5</v>
      </c>
      <c r="D58" s="36">
        <v>39.4</v>
      </c>
      <c r="E58" s="37">
        <v>-1</v>
      </c>
      <c r="F58" s="38">
        <v>62.1</v>
      </c>
    </row>
    <row r="59" spans="2:6">
      <c r="B59" s="26" t="s">
        <v>16</v>
      </c>
      <c r="C59" s="36">
        <v>36</v>
      </c>
      <c r="D59" s="36">
        <v>38.5</v>
      </c>
      <c r="E59" s="37">
        <v>-2.6</v>
      </c>
      <c r="F59" s="38">
        <v>57.1</v>
      </c>
    </row>
    <row r="60" spans="2:6">
      <c r="B60" s="26" t="s">
        <v>17</v>
      </c>
      <c r="C60" s="36">
        <v>36.200000000000003</v>
      </c>
      <c r="D60" s="36">
        <v>40.299999999999997</v>
      </c>
      <c r="E60" s="37">
        <v>-4.0999999999999996</v>
      </c>
      <c r="F60" s="38">
        <v>53.8</v>
      </c>
    </row>
    <row r="61" spans="2:6">
      <c r="B61" s="26" t="s">
        <v>18</v>
      </c>
      <c r="C61" s="36">
        <v>39</v>
      </c>
      <c r="D61" s="36">
        <v>44.7</v>
      </c>
      <c r="E61" s="37">
        <v>-5.7</v>
      </c>
      <c r="F61" s="38">
        <v>47.7</v>
      </c>
    </row>
    <row r="62" spans="2:6">
      <c r="B62" s="26" t="s">
        <v>19</v>
      </c>
      <c r="C62" s="36">
        <v>40.1</v>
      </c>
      <c r="D62" s="36">
        <v>46.4</v>
      </c>
      <c r="E62" s="37">
        <v>-6.3</v>
      </c>
      <c r="F62" s="38">
        <v>49.3</v>
      </c>
    </row>
    <row r="63" spans="2:6">
      <c r="B63" s="26" t="s">
        <v>20</v>
      </c>
      <c r="C63" s="36">
        <v>40.200000000000003</v>
      </c>
      <c r="D63" s="36">
        <v>45.1</v>
      </c>
      <c r="E63" s="37">
        <v>-4.9000000000000004</v>
      </c>
      <c r="F63" s="38">
        <v>47.8</v>
      </c>
    </row>
    <row r="64" spans="2:6">
      <c r="B64" s="26" t="s">
        <v>21</v>
      </c>
      <c r="C64" s="36">
        <v>38.4</v>
      </c>
      <c r="D64" s="36">
        <v>42.3</v>
      </c>
      <c r="E64" s="37">
        <v>-3.9</v>
      </c>
      <c r="F64" s="38">
        <v>44.4</v>
      </c>
    </row>
    <row r="65" spans="2:6">
      <c r="B65" s="26" t="s">
        <v>22</v>
      </c>
      <c r="C65" s="36">
        <v>37</v>
      </c>
      <c r="D65" s="36">
        <v>41.5</v>
      </c>
      <c r="E65" s="37">
        <v>-4.5</v>
      </c>
      <c r="F65" s="38">
        <v>42.2</v>
      </c>
    </row>
    <row r="66" spans="2:6">
      <c r="B66" s="26" t="s">
        <v>23</v>
      </c>
      <c r="C66" s="36">
        <v>37.299999999999997</v>
      </c>
      <c r="D66" s="36">
        <v>41</v>
      </c>
      <c r="E66" s="37">
        <v>-3.7</v>
      </c>
      <c r="F66" s="38">
        <v>39.1</v>
      </c>
    </row>
    <row r="67" spans="2:6">
      <c r="B67" s="26" t="s">
        <v>24</v>
      </c>
      <c r="C67" s="36">
        <v>38.6</v>
      </c>
      <c r="D67" s="36">
        <v>42.9</v>
      </c>
      <c r="E67" s="37">
        <v>-4.3</v>
      </c>
      <c r="F67" s="38">
        <v>40.4</v>
      </c>
    </row>
    <row r="68" spans="2:6">
      <c r="B68" s="26" t="s">
        <v>25</v>
      </c>
      <c r="C68" s="36">
        <v>41</v>
      </c>
      <c r="D68" s="36">
        <v>43</v>
      </c>
      <c r="E68" s="37">
        <v>-2</v>
      </c>
      <c r="F68" s="38">
        <v>40.1</v>
      </c>
    </row>
    <row r="69" spans="2:6">
      <c r="B69" s="26" t="s">
        <v>26</v>
      </c>
      <c r="C69" s="36">
        <v>40.700000000000003</v>
      </c>
      <c r="D69" s="36">
        <v>43.3</v>
      </c>
      <c r="E69" s="37">
        <v>-2.6</v>
      </c>
      <c r="F69" s="38">
        <v>38.700000000000003</v>
      </c>
    </row>
    <row r="70" spans="2:6">
      <c r="B70" s="26" t="s">
        <v>27</v>
      </c>
      <c r="C70" s="36">
        <v>39.6</v>
      </c>
      <c r="D70" s="36">
        <v>42.9</v>
      </c>
      <c r="E70" s="37">
        <v>-3.3</v>
      </c>
      <c r="F70" s="38">
        <v>38.9</v>
      </c>
    </row>
    <row r="71" spans="2:6">
      <c r="B71" s="26" t="s">
        <v>28</v>
      </c>
      <c r="C71" s="36">
        <v>39.299999999999997</v>
      </c>
      <c r="D71" s="36">
        <v>42.5</v>
      </c>
      <c r="E71" s="37">
        <v>-3.2</v>
      </c>
      <c r="F71" s="38">
        <v>38.6</v>
      </c>
    </row>
    <row r="72" spans="2:6">
      <c r="B72" s="26" t="s">
        <v>29</v>
      </c>
      <c r="C72" s="36">
        <v>38.200000000000003</v>
      </c>
      <c r="D72" s="36">
        <v>40.299999999999997</v>
      </c>
      <c r="E72" s="37">
        <v>-2.1</v>
      </c>
      <c r="F72" s="38">
        <v>37</v>
      </c>
    </row>
    <row r="73" spans="2:6">
      <c r="B73" s="26" t="s">
        <v>30</v>
      </c>
      <c r="C73" s="36">
        <v>37.299999999999997</v>
      </c>
      <c r="D73" s="36">
        <v>39.1</v>
      </c>
      <c r="E73" s="37">
        <v>-1.8</v>
      </c>
      <c r="F73" s="38">
        <v>34.799999999999997</v>
      </c>
    </row>
    <row r="74" spans="2:6">
      <c r="B74" s="26" t="s">
        <v>31</v>
      </c>
      <c r="C74" s="36">
        <v>36.1</v>
      </c>
      <c r="D74" s="36">
        <v>37</v>
      </c>
      <c r="E74" s="37">
        <v>-0.9</v>
      </c>
      <c r="F74" s="38">
        <v>31</v>
      </c>
    </row>
    <row r="75" spans="2:6">
      <c r="B75" s="26" t="s">
        <v>32</v>
      </c>
      <c r="C75" s="36">
        <v>35.4</v>
      </c>
      <c r="D75" s="36">
        <v>34.299999999999997</v>
      </c>
      <c r="E75" s="37">
        <v>1.1000000000000001</v>
      </c>
      <c r="F75" s="38">
        <v>25.6</v>
      </c>
    </row>
    <row r="76" spans="2:6">
      <c r="B76" s="26" t="s">
        <v>33</v>
      </c>
      <c r="C76" s="36">
        <v>34.6</v>
      </c>
      <c r="D76" s="36">
        <v>34.5</v>
      </c>
      <c r="E76" s="37">
        <v>0.1</v>
      </c>
      <c r="F76" s="38">
        <v>23.1</v>
      </c>
    </row>
    <row r="77" spans="2:6">
      <c r="B77" s="26" t="s">
        <v>34</v>
      </c>
      <c r="C77" s="36">
        <v>33.799999999999997</v>
      </c>
      <c r="D77" s="36">
        <v>34.700000000000003</v>
      </c>
      <c r="E77" s="37">
        <v>-0.9</v>
      </c>
      <c r="F77" s="38">
        <v>21.7</v>
      </c>
    </row>
    <row r="78" spans="2:6">
      <c r="B78" s="26" t="s">
        <v>35</v>
      </c>
      <c r="C78" s="36">
        <v>33.299999999999997</v>
      </c>
      <c r="D78" s="36">
        <v>36.5</v>
      </c>
      <c r="E78" s="37">
        <v>-3.2</v>
      </c>
      <c r="F78" s="38">
        <v>22.9</v>
      </c>
    </row>
    <row r="79" spans="2:6">
      <c r="B79" s="26" t="s">
        <v>36</v>
      </c>
      <c r="C79" s="36">
        <v>31.9</v>
      </c>
      <c r="D79" s="36">
        <v>38.299999999999997</v>
      </c>
      <c r="E79" s="37">
        <v>-6.4</v>
      </c>
      <c r="F79" s="38">
        <v>26.8</v>
      </c>
    </row>
    <row r="80" spans="2:6">
      <c r="B80" s="26" t="s">
        <v>37</v>
      </c>
      <c r="C80" s="36">
        <v>31.1</v>
      </c>
      <c r="D80" s="36">
        <v>37.700000000000003</v>
      </c>
      <c r="E80" s="37">
        <v>-6.6</v>
      </c>
      <c r="F80" s="38">
        <v>31.3</v>
      </c>
    </row>
    <row r="81" spans="2:6">
      <c r="B81" s="26" t="s">
        <v>38</v>
      </c>
      <c r="C81" s="36">
        <v>32.1</v>
      </c>
      <c r="D81" s="36">
        <v>37.5</v>
      </c>
      <c r="E81" s="37">
        <v>-5.4</v>
      </c>
      <c r="F81" s="38">
        <v>34.700000000000003</v>
      </c>
    </row>
    <row r="82" spans="2:6">
      <c r="B82" s="26" t="s">
        <v>39</v>
      </c>
      <c r="C82" s="36">
        <v>33.1</v>
      </c>
      <c r="D82" s="36">
        <v>37.200000000000003</v>
      </c>
      <c r="E82" s="37">
        <v>-4.0999999999999996</v>
      </c>
      <c r="F82" s="38">
        <v>36.200000000000003</v>
      </c>
    </row>
    <row r="83" spans="2:6">
      <c r="B83" s="26" t="s">
        <v>40</v>
      </c>
      <c r="C83" s="36">
        <v>32.299999999999997</v>
      </c>
      <c r="D83" s="36">
        <v>35.4</v>
      </c>
      <c r="E83" s="37">
        <v>-3</v>
      </c>
      <c r="F83" s="38">
        <v>36.9</v>
      </c>
    </row>
    <row r="84" spans="2:6">
      <c r="B84" s="26" t="s">
        <v>41</v>
      </c>
      <c r="C84" s="36">
        <v>33.799999999999997</v>
      </c>
      <c r="D84" s="36">
        <v>34.799999999999997</v>
      </c>
      <c r="E84" s="37">
        <v>-0.9</v>
      </c>
      <c r="F84" s="38">
        <v>36.700000000000003</v>
      </c>
    </row>
    <row r="85" spans="2:6">
      <c r="B85" s="26" t="s">
        <v>42</v>
      </c>
      <c r="C85" s="36">
        <v>34.4</v>
      </c>
      <c r="D85" s="36">
        <v>34.299999999999997</v>
      </c>
      <c r="E85" s="37">
        <v>0.1</v>
      </c>
      <c r="F85" s="38">
        <v>35</v>
      </c>
    </row>
    <row r="86" spans="2:6">
      <c r="B86" s="26" t="s">
        <v>43</v>
      </c>
      <c r="C86" s="36">
        <v>35.200000000000003</v>
      </c>
      <c r="D86" s="36">
        <v>34.1</v>
      </c>
      <c r="E86" s="37">
        <v>1.1000000000000001</v>
      </c>
      <c r="F86" s="38">
        <v>32.5</v>
      </c>
    </row>
    <row r="87" spans="2:6">
      <c r="B87" s="26" t="s">
        <v>44</v>
      </c>
      <c r="C87" s="36">
        <v>35.9</v>
      </c>
      <c r="D87" s="36">
        <v>34.4</v>
      </c>
      <c r="E87" s="37">
        <v>1.5</v>
      </c>
      <c r="F87" s="38">
        <v>28.4</v>
      </c>
    </row>
    <row r="88" spans="2:6">
      <c r="B88" s="26" t="s">
        <v>45</v>
      </c>
      <c r="C88" s="36">
        <v>35.1</v>
      </c>
      <c r="D88" s="36">
        <v>35.5</v>
      </c>
      <c r="E88" s="37">
        <v>-0.4</v>
      </c>
      <c r="F88" s="38">
        <v>27.7</v>
      </c>
    </row>
    <row r="89" spans="2:6">
      <c r="B89" s="26" t="s">
        <v>46</v>
      </c>
      <c r="C89" s="36">
        <v>33.9</v>
      </c>
      <c r="D89" s="36">
        <v>36.5</v>
      </c>
      <c r="E89" s="37">
        <v>-2.7</v>
      </c>
      <c r="F89" s="38">
        <v>29</v>
      </c>
    </row>
    <row r="90" spans="2:6">
      <c r="B90" s="26" t="s">
        <v>47</v>
      </c>
      <c r="C90" s="36">
        <v>34.700000000000003</v>
      </c>
      <c r="D90" s="36">
        <v>37.700000000000003</v>
      </c>
      <c r="E90" s="37">
        <v>-3.1</v>
      </c>
      <c r="F90" s="38">
        <v>30.2</v>
      </c>
    </row>
    <row r="91" spans="2:6">
      <c r="B91" s="26" t="s">
        <v>48</v>
      </c>
      <c r="C91" s="36">
        <v>35.5</v>
      </c>
      <c r="D91" s="36">
        <v>39</v>
      </c>
      <c r="E91" s="37">
        <v>-3.5</v>
      </c>
      <c r="F91" s="38">
        <v>32.700000000000003</v>
      </c>
    </row>
    <row r="92" spans="2:6">
      <c r="B92" s="26" t="s">
        <v>49</v>
      </c>
      <c r="C92" s="36">
        <v>35.799999999999997</v>
      </c>
      <c r="D92" s="36">
        <v>38.700000000000003</v>
      </c>
      <c r="E92" s="37">
        <v>-2.9</v>
      </c>
      <c r="F92" s="38">
        <v>33.700000000000003</v>
      </c>
    </row>
    <row r="93" spans="2:6">
      <c r="B93" s="26" t="s">
        <v>50</v>
      </c>
      <c r="C93" s="36">
        <v>36</v>
      </c>
      <c r="D93" s="36">
        <v>38.5</v>
      </c>
      <c r="E93" s="37">
        <v>-2.6</v>
      </c>
      <c r="F93" s="38">
        <v>34.5</v>
      </c>
    </row>
    <row r="94" spans="2:6">
      <c r="B94" s="26" t="s">
        <v>51</v>
      </c>
      <c r="C94" s="36">
        <v>36.299999999999997</v>
      </c>
      <c r="D94" s="36">
        <v>39</v>
      </c>
      <c r="E94" s="37">
        <v>-2.8</v>
      </c>
      <c r="F94" s="38">
        <v>35.4</v>
      </c>
    </row>
    <row r="95" spans="2:6">
      <c r="B95" s="26" t="s">
        <v>52</v>
      </c>
      <c r="C95" s="36">
        <v>35.200000000000003</v>
      </c>
      <c r="D95" s="36">
        <v>42.5</v>
      </c>
      <c r="E95" s="37">
        <v>-7.3</v>
      </c>
      <c r="F95" s="38">
        <v>50.1</v>
      </c>
    </row>
    <row r="96" spans="2:6">
      <c r="B96" s="26" t="s">
        <v>53</v>
      </c>
      <c r="C96" s="36">
        <v>35.200000000000003</v>
      </c>
      <c r="D96" s="36">
        <v>45.1</v>
      </c>
      <c r="E96" s="37">
        <v>-9.9</v>
      </c>
      <c r="F96" s="38">
        <v>64.599999999999994</v>
      </c>
    </row>
    <row r="97" spans="1:6">
      <c r="B97" s="26" t="s">
        <v>54</v>
      </c>
      <c r="C97" s="36">
        <v>36.200000000000003</v>
      </c>
      <c r="D97" s="36">
        <v>44.8</v>
      </c>
      <c r="E97" s="37">
        <v>-8.6</v>
      </c>
      <c r="F97" s="38">
        <v>71.400000000000006</v>
      </c>
    </row>
    <row r="98" spans="1:6">
      <c r="B98" s="26" t="s">
        <v>55</v>
      </c>
      <c r="C98" s="36">
        <v>36.6</v>
      </c>
      <c r="D98" s="36">
        <v>43.7</v>
      </c>
      <c r="E98" s="37">
        <v>-7.1</v>
      </c>
      <c r="F98" s="38">
        <v>75.099999999999994</v>
      </c>
    </row>
    <row r="99" spans="1:6">
      <c r="B99" s="26" t="s">
        <v>56</v>
      </c>
      <c r="C99" s="36">
        <v>35.9</v>
      </c>
      <c r="D99" s="36">
        <v>43</v>
      </c>
      <c r="E99" s="37">
        <v>-7.1</v>
      </c>
      <c r="F99" s="38">
        <v>78.599999999999994</v>
      </c>
    </row>
    <row r="100" spans="1:6">
      <c r="B100" s="26" t="s">
        <v>57</v>
      </c>
      <c r="C100" s="36">
        <v>35.799999999999997</v>
      </c>
      <c r="D100" s="36">
        <v>41.4</v>
      </c>
      <c r="E100" s="37">
        <v>-5.5</v>
      </c>
      <c r="F100" s="38">
        <v>80.5</v>
      </c>
    </row>
    <row r="101" spans="1:6">
      <c r="B101" s="36" t="s">
        <v>58</v>
      </c>
      <c r="C101" s="36">
        <v>35.700000000000003</v>
      </c>
      <c r="D101" s="36">
        <v>40.6</v>
      </c>
      <c r="E101" s="36">
        <v>-5</v>
      </c>
      <c r="F101" s="38">
        <v>82.9</v>
      </c>
    </row>
    <row r="102" spans="1:6">
      <c r="B102" s="36" t="s">
        <v>59</v>
      </c>
      <c r="C102" s="36">
        <v>35.9</v>
      </c>
      <c r="D102" s="36">
        <v>39.799999999999997</v>
      </c>
      <c r="E102" s="36">
        <v>-3.8</v>
      </c>
      <c r="F102" s="36">
        <v>82.6</v>
      </c>
    </row>
    <row r="103" spans="1:6">
      <c r="B103" s="55" t="s">
        <v>60</v>
      </c>
      <c r="C103" s="55">
        <v>36.700000000000003</v>
      </c>
      <c r="D103" s="55">
        <v>39</v>
      </c>
      <c r="E103" s="55">
        <v>-2.2999999999999998</v>
      </c>
      <c r="F103" s="55">
        <v>85.8</v>
      </c>
    </row>
    <row r="104" spans="1:6">
      <c r="B104" s="28" t="s">
        <v>61</v>
      </c>
      <c r="C104" s="51">
        <v>36.5</v>
      </c>
      <c r="D104" s="51">
        <v>38.9</v>
      </c>
      <c r="E104" s="51">
        <v>-2.4</v>
      </c>
      <c r="F104" s="51">
        <v>86.5</v>
      </c>
    </row>
    <row r="105" spans="1:6">
      <c r="B105" s="28" t="s">
        <v>173</v>
      </c>
      <c r="C105" s="52">
        <v>36.6</v>
      </c>
      <c r="D105" s="52">
        <v>38.5</v>
      </c>
      <c r="E105" s="52">
        <v>-1.9</v>
      </c>
      <c r="F105" s="52">
        <v>86.4</v>
      </c>
    </row>
    <row r="106" spans="1:6">
      <c r="B106" s="29" t="s">
        <v>184</v>
      </c>
      <c r="C106" s="52">
        <v>36.700000000000003</v>
      </c>
      <c r="D106" s="52">
        <v>38.299999999999997</v>
      </c>
      <c r="E106" s="52">
        <v>-1.6</v>
      </c>
      <c r="F106" s="52">
        <v>86.1</v>
      </c>
    </row>
    <row r="107" spans="1:6">
      <c r="A107" s="23"/>
      <c r="B107" s="29" t="s">
        <v>188</v>
      </c>
      <c r="C107" s="51">
        <v>36.700000000000003</v>
      </c>
      <c r="D107" s="52">
        <v>38.200000000000003</v>
      </c>
      <c r="E107" s="51">
        <v>-1.5</v>
      </c>
      <c r="F107" s="51">
        <v>83.1</v>
      </c>
    </row>
    <row r="108" spans="1:6" s="31" customFormat="1">
      <c r="A108" s="23"/>
      <c r="B108" s="57" t="s">
        <v>248</v>
      </c>
      <c r="C108" s="52">
        <v>36.6</v>
      </c>
      <c r="D108" s="52">
        <v>37.9</v>
      </c>
      <c r="E108" s="52">
        <v>-1.3</v>
      </c>
      <c r="F108" s="56">
        <v>79.3</v>
      </c>
    </row>
    <row r="109" spans="1:6">
      <c r="A109" s="23"/>
      <c r="B109" s="43" t="s">
        <v>289</v>
      </c>
      <c r="C109" s="53">
        <v>36.700000000000003</v>
      </c>
      <c r="D109" s="53">
        <v>37.700000000000003</v>
      </c>
      <c r="E109" s="53">
        <v>-1.1000000000000001</v>
      </c>
      <c r="F109" s="54">
        <v>79.099999999999994</v>
      </c>
    </row>
    <row r="110" spans="1:6" ht="13.5" customHeight="1">
      <c r="A110" s="23"/>
      <c r="B110" s="30" t="s">
        <v>291</v>
      </c>
      <c r="C110" s="31"/>
      <c r="D110" s="31"/>
      <c r="E110" s="31"/>
      <c r="F110" s="23"/>
    </row>
    <row r="111" spans="1:6" ht="24" customHeight="1" thickBot="1">
      <c r="A111" s="23"/>
      <c r="B111" s="60" t="s">
        <v>225</v>
      </c>
      <c r="C111" s="60"/>
      <c r="D111" s="60"/>
      <c r="E111" s="60"/>
      <c r="F111" s="61"/>
    </row>
    <row r="112" spans="1:6">
      <c r="A112" s="23"/>
      <c r="E112" s="31"/>
      <c r="F112" s="23"/>
    </row>
    <row r="113" spans="5:6">
      <c r="E113" s="31"/>
      <c r="F113" s="23"/>
    </row>
    <row r="114" spans="5:6">
      <c r="E114" s="31"/>
    </row>
    <row r="115" spans="5:6">
      <c r="E115" s="31"/>
    </row>
    <row r="116" spans="5:6">
      <c r="E116" s="31"/>
    </row>
    <row r="117" spans="5:6">
      <c r="E117" s="31"/>
    </row>
    <row r="118" spans="5:6">
      <c r="E118" s="31"/>
    </row>
    <row r="119" spans="5:6">
      <c r="E119" s="31"/>
    </row>
    <row r="120" spans="5:6">
      <c r="E120" s="31"/>
    </row>
    <row r="121" spans="5:6">
      <c r="E121" s="31"/>
    </row>
    <row r="122" spans="5:6">
      <c r="E122" s="31"/>
    </row>
    <row r="123" spans="5:6">
      <c r="E123" s="31"/>
    </row>
    <row r="124" spans="5:6">
      <c r="E124" s="31"/>
    </row>
    <row r="125" spans="5:6">
      <c r="E125" s="31"/>
    </row>
    <row r="126" spans="5:6">
      <c r="E126" s="31"/>
    </row>
    <row r="127" spans="5:6">
      <c r="E127" s="31"/>
    </row>
  </sheetData>
  <mergeCells count="5">
    <mergeCell ref="B111:F111"/>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9.9978637043366805E-2"/>
    <pageSetUpPr fitToPage="1"/>
  </sheetPr>
  <dimension ref="B2:E24"/>
  <sheetViews>
    <sheetView workbookViewId="0"/>
  </sheetViews>
  <sheetFormatPr defaultRowHeight="15"/>
  <cols>
    <col min="1" max="1" width="11.42578125" style="369" customWidth="1"/>
    <col min="2" max="2" width="41.42578125" style="369" bestFit="1" customWidth="1"/>
    <col min="3" max="3" width="71.42578125" style="369" customWidth="1"/>
    <col min="4" max="4" width="44.28515625" style="369" customWidth="1"/>
    <col min="5" max="5" width="13.5703125" style="369" customWidth="1"/>
    <col min="6" max="16384" width="9.140625" style="369"/>
  </cols>
  <sheetData>
    <row r="2" spans="2:5" ht="21">
      <c r="B2" s="367" t="s">
        <v>88</v>
      </c>
      <c r="C2" s="368"/>
      <c r="D2" s="368"/>
    </row>
    <row r="3" spans="2:5">
      <c r="B3" s="368"/>
      <c r="C3" s="368"/>
      <c r="D3" s="368"/>
    </row>
    <row r="4" spans="2:5" ht="15.75">
      <c r="B4" s="370" t="s">
        <v>134</v>
      </c>
      <c r="C4" s="370" t="s">
        <v>133</v>
      </c>
      <c r="D4" s="370" t="s">
        <v>120</v>
      </c>
      <c r="E4" s="371" t="s">
        <v>135</v>
      </c>
    </row>
    <row r="5" spans="2:5" ht="75" customHeight="1">
      <c r="B5" s="372" t="s">
        <v>3</v>
      </c>
      <c r="C5" s="372" t="s">
        <v>132</v>
      </c>
      <c r="D5" s="373" t="s">
        <v>159</v>
      </c>
      <c r="E5" s="372" t="s">
        <v>80</v>
      </c>
    </row>
    <row r="6" spans="2:5" ht="75" customHeight="1">
      <c r="B6" s="372" t="s">
        <v>8</v>
      </c>
      <c r="C6" s="372" t="s">
        <v>115</v>
      </c>
      <c r="D6" s="373" t="s">
        <v>159</v>
      </c>
      <c r="E6" s="372" t="s">
        <v>171</v>
      </c>
    </row>
    <row r="7" spans="2:5" ht="75" customHeight="1">
      <c r="B7" s="372" t="s">
        <v>146</v>
      </c>
      <c r="C7" s="372" t="s">
        <v>89</v>
      </c>
      <c r="D7" s="373" t="s">
        <v>159</v>
      </c>
      <c r="E7" s="372" t="s">
        <v>81</v>
      </c>
    </row>
    <row r="8" spans="2:5" ht="75" customHeight="1">
      <c r="B8" s="372" t="s">
        <v>144</v>
      </c>
      <c r="C8" s="372" t="s">
        <v>137</v>
      </c>
      <c r="D8" s="372" t="s">
        <v>162</v>
      </c>
      <c r="E8" s="372" t="str">
        <f>"-JW2Z"</f>
        <v>-JW2Z</v>
      </c>
    </row>
    <row r="9" spans="2:5" ht="75" customHeight="1">
      <c r="B9" s="372" t="s">
        <v>62</v>
      </c>
      <c r="C9" s="372" t="s">
        <v>156</v>
      </c>
      <c r="D9" s="373" t="s">
        <v>159</v>
      </c>
      <c r="E9" s="372" t="str">
        <f>"-JW2S"</f>
        <v>-JW2S</v>
      </c>
    </row>
    <row r="10" spans="2:5" ht="75" customHeight="1">
      <c r="B10" s="372" t="s">
        <v>145</v>
      </c>
      <c r="C10" s="372" t="s">
        <v>136</v>
      </c>
      <c r="D10" s="372" t="s">
        <v>160</v>
      </c>
      <c r="E10" s="372" t="str">
        <f>"(-JW2Z) +     (-JW2S)"</f>
        <v>(-JW2Z) +     (-JW2S)</v>
      </c>
    </row>
    <row r="11" spans="2:5" ht="75" customHeight="1">
      <c r="B11" s="372" t="s">
        <v>147</v>
      </c>
      <c r="C11" s="372" t="s">
        <v>155</v>
      </c>
      <c r="D11" s="372" t="s">
        <v>162</v>
      </c>
      <c r="E11" s="372" t="str">
        <f>"-J5II"</f>
        <v>-J5II</v>
      </c>
    </row>
    <row r="12" spans="2:5" ht="75" customHeight="1">
      <c r="B12" s="372" t="s">
        <v>178</v>
      </c>
      <c r="C12" s="372" t="s">
        <v>116</v>
      </c>
      <c r="D12" s="372" t="s">
        <v>162</v>
      </c>
      <c r="E12" s="372" t="str">
        <f>"-JW2T"</f>
        <v>-JW2T</v>
      </c>
    </row>
    <row r="13" spans="2:5" ht="75" customHeight="1">
      <c r="B13" s="372" t="s">
        <v>70</v>
      </c>
      <c r="C13" s="372" t="s">
        <v>154</v>
      </c>
      <c r="D13" s="372" t="s">
        <v>161</v>
      </c>
      <c r="E13" s="372" t="s">
        <v>141</v>
      </c>
    </row>
    <row r="14" spans="2:5" ht="75" customHeight="1">
      <c r="B14" s="372" t="s">
        <v>4</v>
      </c>
      <c r="C14" s="372" t="s">
        <v>143</v>
      </c>
      <c r="D14" s="372" t="s">
        <v>162</v>
      </c>
      <c r="E14" s="372" t="s">
        <v>92</v>
      </c>
    </row>
    <row r="15" spans="2:5" ht="75" customHeight="1">
      <c r="B15" s="372" t="s">
        <v>2</v>
      </c>
      <c r="C15" s="372" t="s">
        <v>142</v>
      </c>
      <c r="D15" s="372" t="s">
        <v>162</v>
      </c>
      <c r="E15" s="372" t="s">
        <v>179</v>
      </c>
    </row>
    <row r="16" spans="2:5" ht="75" customHeight="1">
      <c r="B16" s="372" t="s">
        <v>72</v>
      </c>
      <c r="C16" s="372" t="s">
        <v>164</v>
      </c>
      <c r="D16" s="372" t="s">
        <v>162</v>
      </c>
      <c r="E16" s="372" t="s">
        <v>158</v>
      </c>
    </row>
    <row r="17" spans="2:5" ht="75" customHeight="1">
      <c r="B17" s="372" t="s">
        <v>77</v>
      </c>
      <c r="C17" s="372" t="s">
        <v>165</v>
      </c>
      <c r="D17" s="372" t="s">
        <v>162</v>
      </c>
      <c r="E17" s="372" t="s">
        <v>91</v>
      </c>
    </row>
    <row r="18" spans="2:5" ht="75" customHeight="1">
      <c r="B18" s="372" t="s">
        <v>148</v>
      </c>
      <c r="C18" s="372" t="s">
        <v>166</v>
      </c>
      <c r="D18" s="372" t="s">
        <v>163</v>
      </c>
      <c r="E18" s="372" t="s">
        <v>122</v>
      </c>
    </row>
    <row r="19" spans="2:5" ht="75" customHeight="1">
      <c r="B19" s="372" t="s">
        <v>153</v>
      </c>
      <c r="C19" s="372" t="s">
        <v>140</v>
      </c>
      <c r="D19" s="372" t="s">
        <v>302</v>
      </c>
      <c r="E19" s="372" t="s">
        <v>141</v>
      </c>
    </row>
    <row r="20" spans="2:5" ht="75" customHeight="1">
      <c r="B20" s="372" t="s">
        <v>85</v>
      </c>
      <c r="C20" s="372" t="s">
        <v>151</v>
      </c>
      <c r="D20" s="372" t="s">
        <v>303</v>
      </c>
      <c r="E20" s="372" t="s">
        <v>141</v>
      </c>
    </row>
    <row r="21" spans="2:5" ht="105.75" customHeight="1">
      <c r="B21" s="372" t="s">
        <v>139</v>
      </c>
      <c r="C21" s="372" t="s">
        <v>149</v>
      </c>
      <c r="D21" s="372" t="s">
        <v>304</v>
      </c>
      <c r="E21" s="372" t="s">
        <v>150</v>
      </c>
    </row>
    <row r="22" spans="2:5" ht="75" customHeight="1">
      <c r="B22" s="372" t="s">
        <v>86</v>
      </c>
      <c r="C22" s="372" t="s">
        <v>152</v>
      </c>
      <c r="D22" s="372" t="s">
        <v>180</v>
      </c>
      <c r="E22" s="372" t="s">
        <v>113</v>
      </c>
    </row>
    <row r="23" spans="2:5">
      <c r="B23" s="374" t="s">
        <v>305</v>
      </c>
      <c r="C23" s="375"/>
      <c r="D23" s="375"/>
      <c r="E23" s="376"/>
    </row>
    <row r="24" spans="2:5">
      <c r="B24" s="377"/>
      <c r="C24" s="378"/>
      <c r="D24" s="378"/>
      <c r="E24" s="379"/>
    </row>
  </sheetData>
  <mergeCells count="1">
    <mergeCell ref="B23:E24"/>
  </mergeCells>
  <phoneticPr fontId="102"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(2016-17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2018-01-05T10:12:25Z</cp:lastPrinted>
  <dcterms:created xsi:type="dcterms:W3CDTF">2012-12-04T16:30:01Z</dcterms:created>
  <dcterms:modified xsi:type="dcterms:W3CDTF">2018-01-08T14:38:04Z</dcterms:modified>
</cp:coreProperties>
</file>