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PSF\Databank\Web Versions\2017\"/>
    </mc:Choice>
  </mc:AlternateContent>
  <bookViews>
    <workbookView xWindow="0" yWindow="0" windowWidth="27540" windowHeight="9750" tabRatio="728" activeTab="1"/>
  </bookViews>
  <sheets>
    <sheet name="Spending and receipts" sheetId="10" r:id="rId1"/>
    <sheet name="Aggregates (£bn)" sheetId="5" r:id="rId2"/>
    <sheet name="Aggregates (per cent of GDP)" sheetId="4" r:id="rId3"/>
    <sheet name="Aggregates (2015-16 prices)" sheetId="8" r:id="rId4"/>
    <sheet name="Receipts (£bn)" sheetId="44" r:id="rId5"/>
    <sheet name="Public finances since 192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workbook>
</file>

<file path=xl/calcChain.xml><?xml version="1.0" encoding="utf-8"?>
<calcChain xmlns="http://schemas.openxmlformats.org/spreadsheetml/2006/main">
  <c r="E12" i="11" l="1"/>
  <c r="E11" i="11"/>
  <c r="E10" i="11"/>
  <c r="E9" i="11"/>
  <c r="E8" i="11"/>
</calcChain>
</file>

<file path=xl/sharedStrings.xml><?xml version="1.0" encoding="utf-8"?>
<sst xmlns="http://schemas.openxmlformats.org/spreadsheetml/2006/main" count="1158" uniqueCount="305">
  <si>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</si>
  <si>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</si>
  <si>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</si>
  <si>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</si>
  <si>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</si>
  <si>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</si>
  <si>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</si>
  <si>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</si>
  <si>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</si>
  <si>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</si>
  <si>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</si>
  <si>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</si>
  <si>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</si>
  <si>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</si>
  <si>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</si>
  <si>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</si>
  <si>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</si>
  <si>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</si>
  <si>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</si>
  <si>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</si>
  <si>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</si>
  <si>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</si>
  <si>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</si>
  <si>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</si>
  <si>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</si>
  <si>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</si>
  <si>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</si>
  <si>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</si>
  <si>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</si>
  <si>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</si>
  <si>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</si>
  <si>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</si>
  <si>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</si>
  <si>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</si>
  <si>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</si>
  <si>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</si>
  <si>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</si>
  <si>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</si>
  <si>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</si>
  <si>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</si>
  <si>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</si>
  <si>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</si>
  <si>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</si>
  <si>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</si>
  <si>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</si>
  <si>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</si>
  <si>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</si>
  <si>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</si>
  <si>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</si>
  <si>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</si>
  <si>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</si>
  <si>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</si>
  <si>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</si>
  <si>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</si>
  <si>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</si>
  <si>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</si>
  <si>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</si>
  <si>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</si>
  <si>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</si>
  <si>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</si>
  <si>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</si>
  <si>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</si>
  <si>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</si>
  <si>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</si>
  <si>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</si>
  <si>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</si>
  <si>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</si>
  <si>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</si>
  <si>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</si>
  <si>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</si>
  <si>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</si>
  <si>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</si>
  <si>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</si>
  <si>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</si>
  <si>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</si>
  <si>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</si>
  <si>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</si>
  <si>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</si>
  <si>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Cyclically-adjusted Treaty deficit</t>
  </si>
  <si>
    <t>Treaty debt ratio</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</si>
  <si>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</si>
  <si>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</si>
  <si>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</si>
  <si>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</si>
  <si>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</si>
  <si>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</si>
  <si>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</si>
  <si>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</si>
  <si>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</si>
  <si>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</si>
  <si>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</si>
  <si>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</si>
  <si>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</si>
  <si>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</si>
  <si>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</si>
  <si>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</si>
  <si>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</si>
  <si>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</si>
  <si>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</si>
  <si>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</si>
  <si>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</si>
  <si>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</si>
  <si>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</si>
  <si>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</si>
  <si>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</si>
  <si>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</si>
  <si>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</si>
  <si>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</si>
  <si>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</si>
  <si>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</si>
  <si>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</si>
  <si>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</si>
  <si>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</si>
  <si>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</si>
  <si>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</si>
  <si>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</si>
  <si>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</si>
  <si>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</si>
  <si>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</si>
  <si>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</si>
  <si>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</si>
  <si>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Maastricht treaty measures</t>
  </si>
  <si>
    <t>YEQG</t>
  </si>
  <si>
    <t>1948</t>
  </si>
  <si>
    <t>1949</t>
  </si>
  <si>
    <t>1950</t>
  </si>
  <si>
    <t>1951</t>
  </si>
  <si>
    <t>1952</t>
  </si>
  <si>
    <t>1953</t>
  </si>
  <si>
    <t>1954</t>
  </si>
  <si>
    <t>Cyclically adjusted aggregates are OBR estimates based on internal calculations of the size of the output gap. For more information see Working paper No. 3: Cyclically-adjusting the public finances (http://budgetresponsibility.independent.gov.uk/pubs/Working-paper-No3.pdf)</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</si>
  <si>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</si>
  <si>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</si>
  <si>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</si>
  <si>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</si>
  <si>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</si>
  <si>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</si>
  <si>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</si>
  <si>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Cyclically adjusted aggregates are OBR calculations based on estimates of the size of the output gap. For more information see Working paper No. 3: Cyclically-adjusting the public finances (http://budgetresponsibility.independent.gov.uk/pubs/Working-paper-No3.pdf)</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</si>
  <si>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</si>
  <si>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</si>
  <si>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</si>
  <si>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</si>
  <si>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</si>
  <si>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</si>
  <si>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</si>
  <si>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</si>
  <si>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</si>
  <si>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</si>
  <si>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</si>
  <si>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</si>
  <si>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</si>
  <si>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</si>
  <si>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</si>
  <si>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</si>
  <si>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</si>
  <si>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</si>
  <si>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 xml:space="preserve">Treaty debt </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</si>
  <si>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</si>
  <si>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</si>
  <si>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</si>
  <si>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</si>
  <si>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</si>
  <si>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</si>
  <si>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r>
      <t>OBR economic estimates</t>
    </r>
    <r>
      <rPr>
        <vertAlign val="superscript"/>
        <sz val="11"/>
        <color indexed="8"/>
        <rFont val="Futura Bk BT"/>
        <family val="2"/>
      </rPr>
      <t>1</t>
    </r>
    <r>
      <rPr>
        <sz val="11"/>
        <color indexed="8"/>
        <rFont val="Futura Bk BT"/>
        <family val="2"/>
      </rPr>
      <t xml:space="preserve"> based on our own output gap calculations. </t>
    </r>
  </si>
  <si>
    <r>
      <t xml:space="preserve">1 </t>
    </r>
    <r>
      <rPr>
        <sz val="11"/>
        <color indexed="8"/>
        <rFont val="Futura Bk BT"/>
        <family val="2"/>
      </rPr>
      <t xml:space="preserve">Economic estimates are constructed using assumptions or judgements, where these assumptions or judgements have a material effect on the resulting estimates. These estimates are therefore outside the domain of official statistics. </t>
    </r>
  </si>
  <si>
    <t>The central government element of the public sector net cash requirement. The central government cash requirement is used as the basis for the Government's financing remit.</t>
  </si>
  <si>
    <r>
      <t>OBR economic estimates.</t>
    </r>
    <r>
      <rPr>
        <vertAlign val="superscript"/>
        <sz val="11"/>
        <color indexed="8"/>
        <rFont val="Futura Bk BT"/>
        <family val="2"/>
      </rPr>
      <t xml:space="preserve">1 </t>
    </r>
  </si>
  <si>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</si>
  <si>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</si>
  <si>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</si>
  <si>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</si>
  <si>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</si>
  <si>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(J5II-JW2P+JW2L+JW2M)</t>
  </si>
  <si>
    <t>KX5Q</t>
  </si>
  <si>
    <t>AIIH</t>
  </si>
  <si>
    <r>
      <t>Per cent of GDP</t>
    </r>
    <r>
      <rPr>
        <vertAlign val="superscript"/>
        <sz val="14"/>
        <rFont val="Futura Bk BT"/>
        <family val="2"/>
      </rPr>
      <t>1</t>
    </r>
  </si>
  <si>
    <r>
      <t>Public sector net debt</t>
    </r>
    <r>
      <rPr>
        <vertAlign val="superscript"/>
        <sz val="10"/>
        <rFont val="Futura Bk BT"/>
        <family val="2"/>
      </rPr>
      <t>2</t>
    </r>
  </si>
  <si>
    <t>2018-19</t>
  </si>
  <si>
    <r>
      <t xml:space="preserve">ONS Second Estimate of GDP and Quarterly National Accounts Statistical Bulletins (National Statistics). Forecast consistent with the </t>
    </r>
    <r>
      <rPr>
        <i/>
        <sz val="11"/>
        <color indexed="8"/>
        <rFont val="Futura Bk BT"/>
        <family val="2"/>
      </rPr>
      <t>Economic and fiscal outlook</t>
    </r>
    <r>
      <rPr>
        <sz val="11"/>
        <color indexed="8"/>
        <rFont val="Futura Bk BT"/>
        <family val="2"/>
      </rPr>
      <t>.</t>
    </r>
  </si>
  <si>
    <r>
      <t xml:space="preserve">2 </t>
    </r>
    <r>
      <rPr>
        <sz val="10"/>
        <rFont val="Futura Bk BT"/>
        <family val="2"/>
      </rPr>
      <t>Debt at end March; GDP centred on end-March.</t>
    </r>
  </si>
  <si>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</si>
  <si>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</si>
  <si>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</si>
  <si>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</si>
  <si>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</si>
  <si>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</si>
  <si>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</si>
  <si>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</si>
  <si>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</si>
  <si>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</si>
  <si>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</si>
  <si>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</si>
  <si>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</si>
  <si>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</si>
  <si>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</si>
  <si>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Maastricht Treaty measures</t>
  </si>
  <si>
    <t>BKPX</t>
  </si>
  <si>
    <t>Key public finances data since 1920: data underlying our website's home page highcharts</t>
  </si>
  <si>
    <t>Please note that the highcharts are updated at every Budget and Autumn Statement and so some outturn data may be different to the aggregates sheets which are updated every month. Please use the data in the aggregates sheets if you require latest outturns.</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</si>
  <si>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</si>
  <si>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</si>
  <si>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</si>
  <si>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</si>
  <si>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</si>
  <si>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</si>
  <si>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</si>
  <si>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</si>
  <si>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</si>
  <si>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</si>
  <si>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</si>
  <si>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</si>
  <si>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</si>
  <si>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</si>
  <si>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</si>
  <si>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</si>
  <si>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</si>
  <si>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</si>
  <si>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</si>
  <si>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</si>
  <si>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</si>
  <si>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</si>
  <si>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</si>
  <si>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</si>
  <si>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</si>
  <si>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</si>
  <si>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</si>
  <si>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</si>
  <si>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</si>
  <si>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</si>
  <si>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</si>
  <si>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</si>
  <si>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</si>
  <si>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</si>
  <si>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</si>
  <si>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</si>
  <si>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</si>
  <si>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</si>
  <si>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</si>
  <si>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</si>
  <si>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</si>
  <si>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</si>
  <si>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</si>
  <si>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</si>
  <si>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</si>
  <si>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</si>
  <si>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</si>
  <si>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</si>
  <si>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</si>
  <si>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</si>
  <si>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</si>
  <si>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</si>
  <si>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</si>
  <si>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</si>
  <si>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</si>
  <si>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</si>
  <si>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</si>
  <si>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AHGN</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</si>
  <si>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</si>
  <si>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</si>
  <si>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</si>
  <si>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</si>
  <si>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</si>
  <si>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</si>
  <si>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</si>
  <si>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</si>
  <si>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</si>
  <si>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</si>
  <si>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</si>
  <si>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EU ETS</t>
  </si>
  <si>
    <t>M98G</t>
  </si>
  <si>
    <t>Diverted profits tax</t>
  </si>
  <si>
    <t>N43V</t>
  </si>
  <si>
    <t>Pay as your earn (PAYE) income tax</t>
  </si>
  <si>
    <t>Self assessed (SA) income tax</t>
  </si>
  <si>
    <t>Onshore corporation tax (includes Bank Surcharge)</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</si>
  <si>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</si>
  <si>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</si>
  <si>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</si>
  <si>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</si>
  <si>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</si>
  <si>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</si>
  <si>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</si>
  <si>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</si>
  <si>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</si>
  <si>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</si>
  <si>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</si>
  <si>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</si>
  <si>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r>
      <t>Vehicle excise duties</t>
    </r>
    <r>
      <rPr>
        <vertAlign val="superscript"/>
        <sz val="10"/>
        <rFont val="Futura Bk BT"/>
        <family val="2"/>
      </rPr>
      <t>1</t>
    </r>
  </si>
  <si>
    <r>
      <t>Environmental levies (Renewables Obligation and Carbon Reduction Commitment)</t>
    </r>
    <r>
      <rPr>
        <vertAlign val="superscript"/>
        <sz val="10"/>
        <rFont val="Futura Bk BT"/>
        <family val="2"/>
      </rPr>
      <t>2</t>
    </r>
  </si>
  <si>
    <t>CPSC</t>
  </si>
  <si>
    <t>CPSB</t>
  </si>
  <si>
    <t>Outturns and forecast as of March 2017 Economic and fiscal outlook</t>
  </si>
  <si>
    <t xml:space="preserve">Real Prices (£ billion, 2016-17 prices) </t>
  </si>
  <si>
    <t>GDP Deflator (2016-17=100)</t>
  </si>
  <si>
    <t>JW2L+JW2M</t>
  </si>
  <si>
    <t>Forecast</t>
  </si>
  <si>
    <r>
      <rPr>
        <vertAlign val="superscript"/>
        <sz val="10"/>
        <rFont val="Futura Bk BT"/>
        <family val="2"/>
      </rPr>
      <t>1</t>
    </r>
    <r>
      <rPr>
        <sz val="10"/>
        <rFont val="Futura Bk BT"/>
        <family val="2"/>
      </rPr>
      <t xml:space="preserve"> Includes road lorry user charge.</t>
    </r>
    <r>
      <rPr>
        <vertAlign val="superscript"/>
        <sz val="10"/>
        <rFont val="Futura Bk BT"/>
        <family val="2"/>
      </rPr>
      <t xml:space="preserve"> 2</t>
    </r>
    <r>
      <rPr>
        <sz val="10"/>
        <rFont val="Futura Bk BT"/>
        <family val="2"/>
      </rPr>
      <t xml:space="preserve"> Also includes feed-in-tariffs, warm homes discount, capacity markets and contracts-for-difference in forecast years.</t>
    </r>
  </si>
  <si>
    <r>
      <t xml:space="preserve">Forecast years (in blue) from 2017-18 are consistent with the OBR </t>
    </r>
    <r>
      <rPr>
        <i/>
        <sz val="10"/>
        <rFont val="Futura Bk BT"/>
        <family val="2"/>
      </rPr>
      <t xml:space="preserve">Economic and fiscal outlook </t>
    </r>
    <r>
      <rPr>
        <sz val="10"/>
        <rFont val="Futura Bk BT"/>
        <family val="2"/>
      </rPr>
      <t>forecast published March 2017.</t>
    </r>
  </si>
  <si>
    <t>Forecast years (in blue) from 2017-18 are consistent with the OBR Economic and fiscal outlook forecast published March 2017.</t>
  </si>
  <si>
    <r>
      <t xml:space="preserve">Forecast years (in blue) from 2017-18 are consistent with the OBR </t>
    </r>
    <r>
      <rPr>
        <i/>
        <sz val="10"/>
        <color indexed="8"/>
        <rFont val="Futura Bk BT"/>
        <family val="2"/>
      </rPr>
      <t>Economic and fiscal outlook</t>
    </r>
    <r>
      <rPr>
        <sz val="10"/>
        <color indexed="8"/>
        <rFont val="Futura Bk BT"/>
        <family val="2"/>
      </rPr>
      <t xml:space="preserve"> forecast published March 2017.</t>
    </r>
  </si>
  <si>
    <t>Outturn and forecast data is now based on the 2010 European System of Accounts (ESA10) and all fiscal aggregates exclude public sector banks. Outturn data consistent with the ONS/HM Treasury Public Sector Finances Statistical Bulletin released on 21st September 2017.</t>
  </si>
  <si>
    <t>Outturn data consistent with the ONS/HM Treasury Public Sector Finances Statistical Bulletin released on 21st September 2017.</t>
  </si>
  <si>
    <t>Forecast years (in blue) from 2016-17 are consistent with the OBR Economic and fiscal outlook forecast published March 2017.</t>
  </si>
  <si>
    <r>
      <t xml:space="preserve">1 </t>
    </r>
    <r>
      <rPr>
        <sz val="10"/>
        <rFont val="Futura Bk BT"/>
        <family val="2"/>
      </rPr>
      <t>Data presented as a per cent of GDP is consistent with the latest available ONS GDP data (Quarterly National Accounts time series dataset released on 29th September 2017). Calendar GDP used for 1948-1954.</t>
    </r>
  </si>
</sst>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_(&quot;$&quot;* #,##0_);_(&quot;$&quot;* \(#,##0\);_(&quot;$&quot;* &quot;-&quot;_);_(@_)"/>
    <numFmt numFmtId="180" formatCode="_(&quot;$&quot;* #,##0.00_);_(&quot;$&quot;* \(#,##0.00\);_(&quot;$&quot;* &quot;-&quot;??_);_(@_)"/>
    <numFmt numFmtId="181" formatCode="_(* #,##0.00_);_(* \(#,##0.00\);_(* &quot;-&quot;??_);_(@_)"/>
    <numFmt numFmtId="182" formatCode="#,##0_);\(#,##0\);&quot;-&quot;_)"/>
    <numFmt numFmtId="183" formatCode="&quot;$&quot;#,##0_);\(&quot;$&quot;#,##0\)"/>
    <numFmt numFmtId="184" formatCode="#,##0;\(#,##0\)"/>
    <numFmt numFmtId="185" formatCode="#,##0_%_);\(#,##0\)_%;**;@_%_)"/>
    <numFmt numFmtId="186" formatCode="#,##0_%_);\(#,##0\)_%;#,##0_%_);@_%_)"/>
    <numFmt numFmtId="187" formatCode="#,##0.00_%_);\(#,##0.00\)_%;**;@_%_)"/>
    <numFmt numFmtId="188" formatCode="#,##0.00_%_);\(#,##0.00\)_%;#,##0.00_%_);@_%_)"/>
    <numFmt numFmtId="189" formatCode="#,##0.000_%_);\(#,##0.000\)_%;**;@_%_)"/>
    <numFmt numFmtId="190" formatCode="#,##0.0_%_);\(#,##0.0\)_%;**;@_%_)"/>
    <numFmt numFmtId="191" formatCode="[$¥-411]#,##0"/>
    <numFmt numFmtId="192" formatCode="&quot;$&quot;#,##0.00_%_);\(&quot;$&quot;#,##0.00\)_%;**;@_%_)"/>
    <numFmt numFmtId="193" formatCode="&quot;$&quot;#,##0.000_%_);\(&quot;$&quot;#,##0.000\)_%;**;@_%_)"/>
    <numFmt numFmtId="194" formatCode="&quot;$&quot;#,##0.0_%_);\(&quot;$&quot;#,##0.0\)_%;**;@_%_)"/>
    <numFmt numFmtId="195" formatCode="#,##0_);\(#,##0.0\)"/>
    <numFmt numFmtId="196" formatCode="m/d/yy_%_);;**"/>
    <numFmt numFmtId="197" formatCode="m/d/yy_%_)"/>
    <numFmt numFmtId="198" formatCode="_([$€]* #,##0.00_);_([$€]* \(#,##0.00\);_([$€]* &quot;-&quot;??_);_(@_)"/>
    <numFmt numFmtId="199" formatCode="0.0;\(0.0\)"/>
    <numFmt numFmtId="200" formatCode="0.0;;&quot;TBD&quot;"/>
    <numFmt numFmtId="201" formatCode="#,##0.0_x_)_);&quot;NM&quot;_x_)_);#,##0.0_x_)_);@_x_)_)"/>
    <numFmt numFmtId="202" formatCode="0.0%_);\(0.0%\);**;@_%_)"/>
    <numFmt numFmtId="203" formatCode="#,##0.0_);\(#,##0.0\)"/>
    <numFmt numFmtId="204" formatCode="&quot;$&quot;#,##0.0_);\(&quot;$&quot;#,##0.00\)"/>
  </numFmts>
  <fonts count="133">
    <font>
      <sz val="11"/>
      <color indexed="8"/>
      <name val="Calibri"/>
      <family val="2"/>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12"/>
      <color indexed="8"/>
      <name val="Futura Bk BT"/>
      <family val="2"/>
    </font>
    <font>
      <b/>
      <sz val="12"/>
      <color indexed="8"/>
      <name val="Futura Bk BT"/>
      <family val="2"/>
    </font>
    <font>
      <sz val="10"/>
      <name val="Futura Bk BT"/>
      <family val="2"/>
    </font>
    <font>
      <sz val="10"/>
      <color indexed="8"/>
      <name val="Futura Bk BT"/>
      <family val="2"/>
    </font>
    <font>
      <sz val="11"/>
      <color indexed="8"/>
      <name val="Futura Bk BT"/>
      <family val="2"/>
    </font>
    <font>
      <sz val="10"/>
      <color indexed="45"/>
      <name val="Futura Bk BT"/>
      <family val="2"/>
    </font>
    <font>
      <b/>
      <sz val="11"/>
      <color indexed="8"/>
      <name val="Futura Bk BT"/>
      <family val="2"/>
    </font>
    <font>
      <b/>
      <sz val="16"/>
      <color indexed="8"/>
      <name val="Futura Bk BT"/>
      <family val="2"/>
    </font>
    <font>
      <vertAlign val="superscript"/>
      <sz val="11"/>
      <color indexed="8"/>
      <name val="Futura Bk BT"/>
      <family val="2"/>
    </font>
    <font>
      <sz val="12"/>
      <name val="Futura Bk BT"/>
      <family val="2"/>
    </font>
    <font>
      <sz val="10"/>
      <color indexed="10"/>
      <name val="Futura Bk BT"/>
      <family val="2"/>
    </font>
    <font>
      <sz val="10"/>
      <color indexed="14"/>
      <name val="Futura Bk BT"/>
      <family val="2"/>
    </font>
    <font>
      <sz val="10"/>
      <color indexed="46"/>
      <name val="Futura Bk BT"/>
      <family val="2"/>
    </font>
    <font>
      <sz val="8"/>
      <name val="Futura Bk BT"/>
      <family val="2"/>
    </font>
    <font>
      <vertAlign val="superscript"/>
      <sz val="10"/>
      <name val="Futura Bk BT"/>
      <family val="2"/>
    </font>
    <font>
      <sz val="14"/>
      <name val="Futura Bk BT"/>
      <family val="2"/>
    </font>
    <font>
      <vertAlign val="superscript"/>
      <sz val="14"/>
      <name val="Futura Bk BT"/>
      <family val="2"/>
    </font>
    <font>
      <i/>
      <sz val="11"/>
      <color indexed="8"/>
      <name val="Futura Bk BT"/>
      <family val="2"/>
    </font>
    <font>
      <i/>
      <sz val="10"/>
      <name val="Futura Bk BT"/>
      <family val="2"/>
    </font>
    <font>
      <i/>
      <sz val="10"/>
      <color indexed="8"/>
      <name val="Futura Bk BT"/>
      <family val="2"/>
    </font>
    <font>
      <sz val="10"/>
      <color theme="8"/>
      <name val="Futura Bk BT"/>
      <family val="2"/>
    </font>
    <font>
      <sz val="11"/>
      <color theme="8"/>
      <name val="Calibri"/>
      <family val="2"/>
    </font>
    <font>
      <u/>
      <sz val="11"/>
      <color theme="10"/>
      <name val="Calibri"/>
      <family val="2"/>
    </font>
    <font>
      <u/>
      <sz val="18"/>
      <color theme="10"/>
      <name val="Calibri"/>
      <family val="2"/>
    </font>
    <font>
      <sz val="14"/>
      <name val="Calibri"/>
      <family val="2"/>
    </font>
    <font>
      <sz val="8"/>
      <color indexed="8"/>
      <name val="Calibri"/>
      <family val="2"/>
    </font>
    <font>
      <b/>
      <sz val="14"/>
      <color theme="0"/>
      <name val="Calibri"/>
      <family val="2"/>
    </font>
    <font>
      <sz val="10"/>
      <name val="Arial"/>
      <family val="2"/>
    </font>
    <font>
      <sz val="10"/>
      <name val="Arial"/>
      <family val="2"/>
    </font>
    <font>
      <sz val="10"/>
      <name val="Arial"/>
      <family val="2"/>
    </font>
    <font>
      <sz val="10"/>
      <color theme="1"/>
      <name val="Futura Bk BT"/>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5"/>
        <bgColor indexed="64"/>
      </patternFill>
    </fill>
    <fill>
      <patternFill patternType="solid">
        <fgColor theme="0"/>
        <bgColor indexed="64"/>
      </patternFill>
    </fill>
    <fill>
      <patternFill patternType="solid">
        <fgColor theme="2"/>
        <bgColor indexed="64"/>
      </patternFill>
    </fill>
  </fills>
  <borders count="110">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dotted">
        <color indexed="45"/>
      </top>
      <bottom/>
      <diagonal/>
    </border>
    <border>
      <left/>
      <right style="thin">
        <color indexed="64"/>
      </right>
      <top style="thin">
        <color indexed="64"/>
      </top>
      <bottom/>
      <diagonal/>
    </border>
    <border>
      <left style="thin">
        <color indexed="64"/>
      </left>
      <right/>
      <top style="thin">
        <color indexed="64"/>
      </top>
      <bottom/>
      <diagonal/>
    </border>
    <border>
      <left style="medium">
        <color indexed="45"/>
      </left>
      <right style="medium">
        <color indexed="45"/>
      </right>
      <top/>
      <bottom/>
      <diagonal/>
    </border>
    <border>
      <left style="medium">
        <color indexed="45"/>
      </left>
      <right/>
      <top/>
      <bottom/>
      <diagonal/>
    </border>
    <border>
      <left/>
      <right/>
      <top/>
      <bottom style="thin">
        <color indexed="45"/>
      </bottom>
      <diagonal/>
    </border>
    <border>
      <left/>
      <right style="medium">
        <color indexed="45"/>
      </right>
      <top/>
      <bottom/>
      <diagonal/>
    </border>
    <border>
      <left/>
      <right style="medium">
        <color indexed="45"/>
      </right>
      <top style="thin">
        <color indexed="45"/>
      </top>
      <bottom style="thin">
        <color indexed="45"/>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right style="medium">
        <color indexed="45"/>
      </right>
      <top style="thin">
        <color indexed="45"/>
      </top>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thin">
        <color indexed="64"/>
      </left>
      <right/>
      <top/>
      <bottom style="thin">
        <color indexed="64"/>
      </bottom>
      <diagonal/>
    </border>
    <border>
      <left style="medium">
        <color indexed="45"/>
      </left>
      <right style="medium">
        <color indexed="45"/>
      </right>
      <top style="thin">
        <color indexed="45"/>
      </top>
      <bottom style="thin">
        <color indexed="45"/>
      </bottom>
      <diagonal/>
    </border>
    <border>
      <left/>
      <right/>
      <top style="thin">
        <color indexed="45"/>
      </top>
      <bottom style="thin">
        <color indexed="45"/>
      </bottom>
      <diagonal/>
    </border>
    <border>
      <left/>
      <right style="thin">
        <color indexed="45"/>
      </right>
      <top/>
      <bottom/>
      <diagonal/>
    </border>
    <border>
      <left style="medium">
        <color indexed="45"/>
      </left>
      <right/>
      <top style="thin">
        <color indexed="45"/>
      </top>
      <bottom style="thin">
        <color indexed="45"/>
      </bottom>
      <diagonal/>
    </border>
    <border>
      <left/>
      <right/>
      <top/>
      <bottom style="thin">
        <color theme="8"/>
      </bottom>
      <diagonal/>
    </border>
    <border>
      <left/>
      <right/>
      <top/>
      <bottom style="dotted">
        <color theme="8"/>
      </bottom>
      <diagonal/>
    </border>
    <border>
      <left/>
      <right style="medium">
        <color theme="8"/>
      </right>
      <top/>
      <bottom/>
      <diagonal/>
    </border>
    <border>
      <left/>
      <right style="medium">
        <color theme="8"/>
      </right>
      <top/>
      <bottom style="thin">
        <color theme="8"/>
      </bottom>
      <diagonal/>
    </border>
    <border>
      <left style="medium">
        <color indexed="45"/>
      </left>
      <right style="medium">
        <color theme="8"/>
      </right>
      <top/>
      <bottom/>
      <diagonal/>
    </border>
    <border>
      <left/>
      <right/>
      <top style="medium">
        <color indexed="45"/>
      </top>
      <bottom style="thin">
        <color theme="8"/>
      </bottom>
      <diagonal/>
    </border>
    <border>
      <left style="medium">
        <color theme="8"/>
      </left>
      <right/>
      <top/>
      <bottom/>
      <diagonal/>
    </border>
    <border>
      <left/>
      <right/>
      <top style="thin">
        <color theme="8"/>
      </top>
      <bottom style="thin">
        <color indexed="45"/>
      </bottom>
      <diagonal/>
    </border>
    <border>
      <left style="thin">
        <color indexed="45"/>
      </left>
      <right/>
      <top style="thin">
        <color theme="8"/>
      </top>
      <bottom/>
      <diagonal/>
    </border>
    <border>
      <left/>
      <right/>
      <top style="thin">
        <color theme="8"/>
      </top>
      <bottom/>
      <diagonal/>
    </border>
    <border>
      <left/>
      <right/>
      <top style="thin">
        <color theme="8"/>
      </top>
      <bottom style="thin">
        <color theme="8"/>
      </bottom>
      <diagonal/>
    </border>
    <border>
      <left/>
      <right/>
      <top/>
      <bottom style="medium">
        <color theme="8"/>
      </bottom>
      <diagonal/>
    </border>
    <border>
      <left/>
      <right style="thick">
        <color theme="0"/>
      </right>
      <top style="thick">
        <color theme="0"/>
      </top>
      <bottom/>
      <diagonal/>
    </border>
    <border>
      <left/>
      <right/>
      <top style="medium">
        <color theme="8"/>
      </top>
      <bottom style="thin">
        <color theme="8"/>
      </bottom>
      <diagonal/>
    </border>
    <border>
      <left/>
      <right style="thick">
        <color theme="0"/>
      </right>
      <top/>
      <bottom/>
      <diagonal/>
    </border>
    <border>
      <left/>
      <right style="thick">
        <color theme="0"/>
      </right>
      <top/>
      <bottom style="thick">
        <color theme="0"/>
      </bottom>
      <diagonal/>
    </border>
    <border>
      <left/>
      <right style="thick">
        <color theme="0"/>
      </right>
      <top style="medium">
        <color theme="8"/>
      </top>
      <bottom style="thin">
        <color theme="8"/>
      </bottom>
      <diagonal/>
    </border>
    <border>
      <left/>
      <right style="thick">
        <color theme="0"/>
      </right>
      <top/>
      <bottom style="medium">
        <color theme="8"/>
      </bottom>
      <diagonal/>
    </border>
    <border>
      <left/>
      <right style="thick">
        <color theme="0"/>
      </right>
      <top/>
      <bottom style="thin">
        <color theme="8"/>
      </bottom>
      <diagonal/>
    </border>
    <border>
      <left style="thick">
        <color theme="0"/>
      </left>
      <right/>
      <top/>
      <bottom/>
      <diagonal/>
    </border>
    <border>
      <left style="thick">
        <color theme="0"/>
      </left>
      <right style="thick">
        <color theme="0"/>
      </right>
      <top/>
      <bottom/>
      <diagonal/>
    </border>
    <border>
      <left/>
      <right style="medium">
        <color theme="8"/>
      </right>
      <top/>
      <bottom style="thin">
        <color indexed="45"/>
      </bottom>
      <diagonal/>
    </border>
    <border>
      <left style="medium">
        <color theme="8"/>
      </left>
      <right style="thin">
        <color indexed="45"/>
      </right>
      <top/>
      <bottom/>
      <diagonal/>
    </border>
    <border>
      <left style="medium">
        <color theme="8"/>
      </left>
      <right/>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style="medium">
        <color indexed="45"/>
      </right>
      <top/>
      <bottom/>
      <diagonal/>
    </border>
    <border>
      <left style="thin">
        <color indexed="45"/>
      </left>
      <right/>
      <top/>
      <bottom/>
      <diagonal/>
    </border>
    <border>
      <left/>
      <right style="medium">
        <color indexed="45"/>
      </right>
      <top/>
      <bottom style="thin">
        <color theme="8"/>
      </bottom>
      <diagonal/>
    </border>
    <border>
      <left style="medium">
        <color indexed="45"/>
      </left>
      <right/>
      <top/>
      <bottom style="thin">
        <color theme="8"/>
      </bottom>
      <diagonal/>
    </border>
    <border>
      <left/>
      <right style="medium">
        <color theme="8"/>
      </right>
      <top style="thin">
        <color indexed="45"/>
      </top>
      <bottom/>
      <diagonal/>
    </border>
    <border>
      <left style="medium">
        <color indexed="45"/>
      </left>
      <right style="thin">
        <color indexed="45"/>
      </right>
      <top/>
      <bottom style="thin">
        <color theme="8"/>
      </bottom>
      <diagonal/>
    </border>
    <border>
      <left style="thin">
        <color indexed="45"/>
      </left>
      <right/>
      <top/>
      <bottom style="thin">
        <color theme="8"/>
      </bottom>
      <diagonal/>
    </border>
    <border>
      <left style="thick">
        <color theme="0"/>
      </left>
      <right/>
      <top/>
      <bottom style="thin">
        <color theme="8"/>
      </bottom>
      <diagonal/>
    </border>
    <border>
      <left style="medium">
        <color theme="8"/>
      </left>
      <right/>
      <top/>
      <bottom style="medium">
        <color theme="8"/>
      </bottom>
      <diagonal/>
    </border>
    <border>
      <left/>
      <right style="medium">
        <color theme="8"/>
      </right>
      <top/>
      <bottom style="medium">
        <color theme="8"/>
      </bottom>
      <diagonal/>
    </border>
    <border>
      <left style="medium">
        <color indexed="45"/>
      </left>
      <right style="thin">
        <color indexed="45"/>
      </right>
      <top style="dotted">
        <color indexed="45"/>
      </top>
      <bottom/>
      <diagonal/>
    </border>
    <border>
      <left/>
      <right style="medium">
        <color indexed="45"/>
      </right>
      <top style="dotted">
        <color indexed="45"/>
      </top>
      <bottom/>
      <diagonal/>
    </border>
    <border>
      <left style="medium">
        <color indexed="45"/>
      </left>
      <right/>
      <top style="dotted">
        <color indexed="45"/>
      </top>
      <bottom/>
      <diagonal/>
    </border>
    <border>
      <left style="medium">
        <color indexed="45"/>
      </left>
      <right/>
      <top/>
      <bottom style="dotted">
        <color indexed="45"/>
      </bottom>
      <diagonal/>
    </border>
    <border>
      <left/>
      <right/>
      <top/>
      <bottom style="dotted">
        <color indexed="45"/>
      </bottom>
      <diagonal/>
    </border>
    <border>
      <left style="medium">
        <color indexed="45"/>
      </left>
      <right style="dotted">
        <color theme="8"/>
      </right>
      <top/>
      <bottom/>
      <diagonal/>
    </border>
    <border>
      <left style="dotted">
        <color theme="8"/>
      </left>
      <right/>
      <top/>
      <bottom/>
      <diagonal/>
    </border>
    <border>
      <left/>
      <right style="medium">
        <color indexed="45"/>
      </right>
      <top/>
      <bottom style="dotted">
        <color indexed="45"/>
      </bottom>
      <diagonal/>
    </border>
    <border>
      <left style="dotted">
        <color theme="8"/>
      </left>
      <right style="thin">
        <color indexed="45"/>
      </right>
      <top/>
      <bottom style="dotted">
        <color theme="8"/>
      </bottom>
      <diagonal/>
    </border>
    <border>
      <left/>
      <right style="medium">
        <color indexed="45"/>
      </right>
      <top/>
      <bottom style="dotted">
        <color theme="8"/>
      </bottom>
      <diagonal/>
    </border>
    <border>
      <left style="medium">
        <color indexed="45"/>
      </left>
      <right style="medium">
        <color indexed="45"/>
      </right>
      <top/>
      <bottom style="dashed">
        <color indexed="45"/>
      </bottom>
      <diagonal/>
    </border>
    <border>
      <left style="medium">
        <color theme="8"/>
      </left>
      <right style="dotted">
        <color theme="8"/>
      </right>
      <top/>
      <bottom style="dashed">
        <color theme="8"/>
      </bottom>
      <diagonal/>
    </border>
    <border>
      <left/>
      <right/>
      <top/>
      <bottom style="dashed">
        <color theme="8"/>
      </bottom>
      <diagonal/>
    </border>
    <border>
      <left style="thin">
        <color indexed="45"/>
      </left>
      <right/>
      <top style="dotted">
        <color indexed="45"/>
      </top>
      <bottom/>
      <diagonal/>
    </border>
    <border>
      <left/>
      <right style="medium">
        <color theme="8"/>
      </right>
      <top/>
      <bottom style="dashed">
        <color theme="8"/>
      </bottom>
      <diagonal/>
    </border>
    <border>
      <left/>
      <right/>
      <top style="dotted">
        <color theme="6"/>
      </top>
      <bottom/>
      <diagonal/>
    </border>
  </borders>
  <cellStyleXfs count="530">
    <xf numFmtId="0" fontId="0" fillId="0" borderId="0"/>
    <xf numFmtId="182" fontId="3" fillId="0" borderId="0" applyFill="0" applyBorder="0" applyAlignment="0" applyProtection="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alignment vertical="top"/>
    </xf>
    <xf numFmtId="0" fontId="4" fillId="0" borderId="0">
      <alignment vertical="top"/>
    </xf>
    <xf numFmtId="0" fontId="5" fillId="0" borderId="0"/>
    <xf numFmtId="0" fontId="2" fillId="0" borderId="0"/>
    <xf numFmtId="0" fontId="3" fillId="0" borderId="0"/>
    <xf numFmtId="0" fontId="2" fillId="0" borderId="0"/>
    <xf numFmtId="0" fontId="3" fillId="0" borderId="0"/>
    <xf numFmtId="0" fontId="2" fillId="0" borderId="0"/>
    <xf numFmtId="0" fontId="3" fillId="0" borderId="0"/>
    <xf numFmtId="0" fontId="5" fillId="0" borderId="0"/>
    <xf numFmtId="0" fontId="5" fillId="0" borderId="0"/>
    <xf numFmtId="0" fontId="2" fillId="0" borderId="0"/>
    <xf numFmtId="0" fontId="3" fillId="0" borderId="0"/>
    <xf numFmtId="0" fontId="5"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2" fillId="0" borderId="0">
      <alignment horizontal="left" wrapText="1"/>
    </xf>
    <xf numFmtId="0" fontId="2" fillId="0" borderId="0"/>
    <xf numFmtId="0" fontId="3" fillId="0" borderId="0"/>
    <xf numFmtId="0" fontId="6" fillId="0" borderId="1" applyNumberFormat="0" applyFill="0" applyProtection="0">
      <alignment horizontal="center"/>
    </xf>
    <xf numFmtId="0" fontId="2" fillId="0" borderId="0"/>
    <xf numFmtId="164" fontId="3" fillId="0" borderId="0" applyFont="0" applyFill="0" applyBorder="0" applyProtection="0">
      <alignment horizontal="right"/>
    </xf>
    <xf numFmtId="164" fontId="3" fillId="0" borderId="0" applyFont="0" applyFill="0" applyBorder="0" applyProtection="0">
      <alignment horizontal="right"/>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65" fontId="3" fillId="0" borderId="0" applyFont="0" applyFill="0" applyBorder="0" applyProtection="0">
      <alignment horizontal="right"/>
    </xf>
    <xf numFmtId="165" fontId="3" fillId="0" borderId="0" applyFont="0" applyFill="0" applyBorder="0" applyProtection="0">
      <alignment horizontal="right"/>
    </xf>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6" fontId="3" fillId="0" borderId="0" applyFont="0" applyFill="0" applyBorder="0" applyProtection="0">
      <alignment horizontal="right"/>
    </xf>
    <xf numFmtId="166" fontId="3" fillId="0" borderId="0" applyFont="0" applyFill="0" applyBorder="0" applyProtection="0">
      <alignment horizontal="right"/>
    </xf>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0" borderId="0" applyNumberFormat="0" applyFill="0" applyBorder="0" applyAlignment="0">
      <protection locked="0"/>
    </xf>
    <xf numFmtId="0" fontId="9" fillId="3" borderId="0" applyNumberFormat="0" applyBorder="0" applyAlignment="0" applyProtection="0"/>
    <xf numFmtId="0" fontId="9" fillId="3" borderId="0" applyNumberFormat="0" applyBorder="0" applyAlignment="0" applyProtection="0"/>
    <xf numFmtId="176" fontId="3" fillId="0" borderId="0" applyBorder="0"/>
    <xf numFmtId="0" fontId="10" fillId="0" borderId="0" applyNumberFormat="0" applyAlignment="0">
      <alignment horizontal="left"/>
    </xf>
    <xf numFmtId="183" fontId="11" fillId="0" borderId="2" applyAlignment="0" applyProtection="0"/>
    <xf numFmtId="49" fontId="12" fillId="0" borderId="0" applyFont="0" applyFill="0" applyBorder="0" applyAlignment="0" applyProtection="0">
      <alignment horizontal="left"/>
    </xf>
    <xf numFmtId="3" fontId="13" fillId="0" borderId="0" applyAlignment="0" applyProtection="0"/>
    <xf numFmtId="178" fontId="14" fillId="0" borderId="0" applyFill="0" applyBorder="0" applyAlignment="0" applyProtection="0"/>
    <xf numFmtId="49" fontId="14" fillId="0" borderId="0" applyNumberFormat="0" applyAlignment="0" applyProtection="0">
      <alignment horizontal="left"/>
    </xf>
    <xf numFmtId="49" fontId="15" fillId="0" borderId="3" applyNumberFormat="0" applyAlignment="0" applyProtection="0">
      <alignment horizontal="left" wrapText="1"/>
    </xf>
    <xf numFmtId="49" fontId="15" fillId="0" borderId="0" applyNumberFormat="0" applyAlignment="0" applyProtection="0">
      <alignment horizontal="left" wrapText="1"/>
    </xf>
    <xf numFmtId="49" fontId="16" fillId="0" borderId="0" applyAlignment="0" applyProtection="0">
      <alignment horizontal="left"/>
    </xf>
    <xf numFmtId="0" fontId="17" fillId="20" borderId="4" applyNumberFormat="0" applyAlignment="0" applyProtection="0"/>
    <xf numFmtId="0" fontId="17" fillId="20" borderId="4" applyNumberFormat="0" applyAlignment="0" applyProtection="0"/>
    <xf numFmtId="0" fontId="3" fillId="0" borderId="0"/>
    <xf numFmtId="0" fontId="2" fillId="0" borderId="0"/>
    <xf numFmtId="0" fontId="3" fillId="0" borderId="0"/>
    <xf numFmtId="0" fontId="3" fillId="0" borderId="0"/>
    <xf numFmtId="0" fontId="2" fillId="0" borderId="0"/>
    <xf numFmtId="0" fontId="3" fillId="0" borderId="0"/>
    <xf numFmtId="0" fontId="2" fillId="0" borderId="0"/>
    <xf numFmtId="0" fontId="18" fillId="21" borderId="5" applyNumberFormat="0" applyAlignment="0" applyProtection="0"/>
    <xf numFmtId="0" fontId="18" fillId="21" borderId="5" applyNumberFormat="0" applyAlignment="0" applyProtection="0"/>
    <xf numFmtId="166" fontId="19" fillId="0" borderId="0" applyFont="0" applyFill="0" applyBorder="0" applyProtection="0">
      <alignment horizontal="right"/>
    </xf>
    <xf numFmtId="167" fontId="19" fillId="0" borderId="0" applyFont="0" applyFill="0" applyBorder="0" applyProtection="0">
      <alignment horizontal="left"/>
    </xf>
    <xf numFmtId="184" fontId="20" fillId="22" borderId="6"/>
    <xf numFmtId="3" fontId="21" fillId="0" borderId="0"/>
    <xf numFmtId="3" fontId="21" fillId="0" borderId="0"/>
    <xf numFmtId="3" fontId="21" fillId="0" borderId="0"/>
    <xf numFmtId="3" fontId="21" fillId="0" borderId="0"/>
    <xf numFmtId="3" fontId="21" fillId="0" borderId="0"/>
    <xf numFmtId="3" fontId="21" fillId="0" borderId="0"/>
    <xf numFmtId="3" fontId="21" fillId="0" borderId="0"/>
    <xf numFmtId="3" fontId="21" fillId="0" borderId="0"/>
    <xf numFmtId="0" fontId="22" fillId="0" borderId="0" applyFont="0" applyFill="0" applyBorder="0" applyAlignment="0" applyProtection="0">
      <alignment horizontal="right"/>
    </xf>
    <xf numFmtId="185" fontId="22" fillId="0" borderId="0" applyFont="0" applyFill="0" applyBorder="0" applyAlignment="0" applyProtection="0"/>
    <xf numFmtId="186" fontId="22" fillId="0" borderId="0" applyFont="0" applyFill="0" applyBorder="0" applyAlignment="0" applyProtection="0">
      <alignment horizontal="right"/>
    </xf>
    <xf numFmtId="43" fontId="3" fillId="0" borderId="0" applyFont="0" applyFill="0" applyBorder="0" applyAlignment="0" applyProtection="0"/>
    <xf numFmtId="181" fontId="3" fillId="0" borderId="0" applyFont="0" applyFill="0" applyBorder="0" applyAlignment="0" applyProtection="0"/>
    <xf numFmtId="187" fontId="22" fillId="0" borderId="0" applyFont="0" applyFill="0" applyBorder="0" applyAlignment="0" applyProtection="0"/>
    <xf numFmtId="188" fontId="22" fillId="0" borderId="0" applyFont="0" applyFill="0" applyBorder="0" applyAlignment="0" applyProtection="0">
      <alignment horizontal="right"/>
    </xf>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89" fontId="2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190" fontId="22" fillId="0" borderId="0" applyFont="0" applyFill="0" applyBorder="0" applyAlignment="0" applyProtection="0"/>
    <xf numFmtId="3" fontId="23" fillId="0" borderId="0" applyFont="0" applyFill="0" applyBorder="0" applyAlignment="0" applyProtection="0"/>
    <xf numFmtId="0" fontId="24" fillId="0" borderId="0"/>
    <xf numFmtId="0" fontId="25" fillId="0" borderId="0"/>
    <xf numFmtId="0" fontId="24" fillId="0" borderId="0"/>
    <xf numFmtId="0" fontId="25" fillId="0" borderId="0"/>
    <xf numFmtId="0" fontId="3" fillId="0" borderId="0"/>
    <xf numFmtId="0" fontId="3" fillId="0" borderId="0"/>
    <xf numFmtId="0" fontId="3" fillId="0" borderId="0"/>
    <xf numFmtId="0" fontId="26" fillId="0" borderId="0">
      <alignment horizontal="left" indent="3"/>
    </xf>
    <xf numFmtId="0" fontId="26" fillId="0" borderId="0">
      <alignment horizontal="left" indent="5"/>
    </xf>
    <xf numFmtId="0" fontId="3" fillId="0" borderId="0">
      <alignment horizontal="left"/>
    </xf>
    <xf numFmtId="0" fontId="3" fillId="0" borderId="0"/>
    <xf numFmtId="0" fontId="3" fillId="0" borderId="0">
      <alignment horizontal="left"/>
    </xf>
    <xf numFmtId="0" fontId="22" fillId="0" borderId="0" applyFont="0" applyFill="0" applyBorder="0" applyAlignment="0" applyProtection="0">
      <alignment horizontal="right"/>
    </xf>
    <xf numFmtId="44" fontId="3" fillId="0" borderId="0" applyFont="0" applyFill="0" applyBorder="0" applyAlignment="0" applyProtection="0"/>
    <xf numFmtId="191" fontId="3" fillId="0" borderId="0" applyFont="0" applyFill="0" applyBorder="0" applyAlignment="0" applyProtection="0"/>
    <xf numFmtId="180" fontId="3" fillId="0" borderId="0" applyFont="0" applyFill="0" applyBorder="0" applyAlignment="0" applyProtection="0"/>
    <xf numFmtId="192" fontId="27" fillId="0" borderId="0" applyFont="0" applyFill="0" applyBorder="0" applyAlignment="0" applyProtection="0"/>
    <xf numFmtId="0" fontId="22" fillId="0" borderId="0" applyFill="0" applyBorder="0" applyProtection="0"/>
    <xf numFmtId="193" fontId="27" fillId="0" borderId="0" applyFont="0" applyFill="0" applyBorder="0" applyAlignment="0" applyProtection="0"/>
    <xf numFmtId="194" fontId="22" fillId="0" borderId="0" applyFont="0" applyFill="0" applyBorder="0" applyAlignment="0" applyProtection="0"/>
    <xf numFmtId="195" fontId="22" fillId="0" borderId="0" applyFont="0" applyFill="0" applyBorder="0" applyAlignment="0" applyProtection="0"/>
    <xf numFmtId="0" fontId="23" fillId="0" borderId="0" applyFont="0" applyFill="0" applyBorder="0" applyAlignment="0" applyProtection="0"/>
    <xf numFmtId="0" fontId="22" fillId="0" borderId="0" applyFont="0" applyFill="0" applyBorder="0" applyAlignment="0" applyProtection="0"/>
    <xf numFmtId="196" fontId="22" fillId="0" borderId="0" applyFont="0" applyFill="0" applyBorder="0" applyAlignment="0" applyProtection="0"/>
    <xf numFmtId="197" fontId="22" fillId="0" borderId="0" applyFont="0" applyFill="0" applyBorder="0" applyAlignment="0" applyProtection="0"/>
    <xf numFmtId="0" fontId="28" fillId="0" borderId="7" applyNumberFormat="0" applyBorder="0" applyAlignment="0" applyProtection="0">
      <alignment horizontal="right" vertical="center"/>
    </xf>
    <xf numFmtId="0" fontId="3" fillId="0" borderId="0">
      <protection locked="0"/>
    </xf>
    <xf numFmtId="0" fontId="3" fillId="0" borderId="0"/>
    <xf numFmtId="0" fontId="22" fillId="0" borderId="8" applyNumberFormat="0" applyFont="0" applyFill="0" applyAlignment="0" applyProtection="0"/>
    <xf numFmtId="0" fontId="3" fillId="0" borderId="0">
      <protection locked="0"/>
    </xf>
    <xf numFmtId="0" fontId="3" fillId="0" borderId="0">
      <protection locked="0"/>
    </xf>
    <xf numFmtId="177" fontId="3" fillId="0" borderId="0" applyFont="0" applyFill="0" applyBorder="0" applyAlignment="0" applyProtection="0"/>
    <xf numFmtId="198"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2" fontId="23" fillId="0" borderId="0" applyFont="0" applyFill="0" applyBorder="0" applyAlignment="0" applyProtection="0"/>
    <xf numFmtId="0" fontId="30" fillId="0" borderId="0"/>
    <xf numFmtId="0" fontId="31" fillId="0" borderId="0">
      <alignment horizontal="right"/>
      <protection locked="0"/>
    </xf>
    <xf numFmtId="0" fontId="2" fillId="0" borderId="9"/>
    <xf numFmtId="0" fontId="3" fillId="0" borderId="0">
      <alignment horizontal="left"/>
    </xf>
    <xf numFmtId="0" fontId="32" fillId="0" borderId="0">
      <alignment horizontal="left"/>
    </xf>
    <xf numFmtId="0" fontId="33" fillId="0" borderId="0" applyFill="0" applyBorder="0" applyProtection="0">
      <alignment horizontal="left"/>
    </xf>
    <xf numFmtId="0" fontId="33" fillId="0" borderId="0">
      <alignment horizontal="left"/>
    </xf>
    <xf numFmtId="0" fontId="34" fillId="0" borderId="0" applyNumberFormat="0" applyFill="0" applyBorder="0" applyProtection="0">
      <alignment horizontal="left"/>
    </xf>
    <xf numFmtId="0" fontId="35" fillId="0" borderId="0">
      <alignment horizontal="left"/>
    </xf>
    <xf numFmtId="0" fontId="34" fillId="0" borderId="0">
      <alignment horizontal="left"/>
    </xf>
    <xf numFmtId="0" fontId="3" fillId="0" borderId="0" applyFont="0" applyFill="0" applyBorder="0" applyProtection="0">
      <alignment horizontal="right"/>
    </xf>
    <xf numFmtId="0" fontId="3" fillId="0" borderId="0" applyFont="0" applyFill="0" applyBorder="0" applyProtection="0">
      <alignment horizontal="right"/>
    </xf>
    <xf numFmtId="0" fontId="36" fillId="4" borderId="0" applyNumberFormat="0" applyBorder="0" applyAlignment="0" applyProtection="0"/>
    <xf numFmtId="0" fontId="36" fillId="4" borderId="0" applyNumberFormat="0" applyBorder="0" applyAlignment="0" applyProtection="0"/>
    <xf numFmtId="38" fontId="37" fillId="23" borderId="0" applyNumberFormat="0" applyBorder="0" applyAlignment="0" applyProtection="0"/>
    <xf numFmtId="0" fontId="3" fillId="0" borderId="0"/>
    <xf numFmtId="0" fontId="2" fillId="0" borderId="0"/>
    <xf numFmtId="0" fontId="22" fillId="0" borderId="0" applyFont="0" applyFill="0" applyBorder="0" applyAlignment="0" applyProtection="0">
      <alignment horizontal="right"/>
    </xf>
    <xf numFmtId="0" fontId="38" fillId="0" borderId="0" applyProtection="0">
      <alignment horizontal="right"/>
    </xf>
    <xf numFmtId="0" fontId="39" fillId="0" borderId="0">
      <alignment horizontal="left"/>
    </xf>
    <xf numFmtId="0" fontId="39" fillId="0" borderId="0">
      <alignment horizontal="left"/>
    </xf>
    <xf numFmtId="0" fontId="40" fillId="0" borderId="10" applyNumberFormat="0" applyAlignment="0" applyProtection="0">
      <alignment horizontal="left" vertical="center"/>
    </xf>
    <xf numFmtId="0" fontId="40" fillId="0" borderId="11">
      <alignment horizontal="left" vertical="center"/>
    </xf>
    <xf numFmtId="0" fontId="41" fillId="24" borderId="12" applyProtection="0">
      <alignment horizontal="right"/>
    </xf>
    <xf numFmtId="0" fontId="42" fillId="24" borderId="0" applyProtection="0">
      <alignment horizontal="left"/>
    </xf>
    <xf numFmtId="0" fontId="43" fillId="0" borderId="0" applyNumberFormat="0" applyFill="0" applyBorder="0" applyAlignment="0" applyProtection="0"/>
    <xf numFmtId="0" fontId="44" fillId="0" borderId="13" applyNumberFormat="0" applyFill="0" applyAlignment="0" applyProtection="0"/>
    <xf numFmtId="0" fontId="44" fillId="0" borderId="13" applyNumberFormat="0" applyFill="0" applyAlignment="0" applyProtection="0"/>
    <xf numFmtId="0" fontId="45" fillId="0" borderId="0">
      <alignment vertical="top" wrapText="1"/>
    </xf>
    <xf numFmtId="0" fontId="45" fillId="0" borderId="0">
      <alignment vertical="top" wrapText="1"/>
    </xf>
    <xf numFmtId="0" fontId="45" fillId="0" borderId="0">
      <alignment vertical="top" wrapText="1"/>
    </xf>
    <xf numFmtId="0" fontId="45" fillId="0" borderId="0">
      <alignment vertical="top" wrapText="1"/>
    </xf>
    <xf numFmtId="0" fontId="46" fillId="0" borderId="0">
      <alignment horizontal="left"/>
    </xf>
    <xf numFmtId="0" fontId="3" fillId="0" borderId="14">
      <alignment horizontal="left" vertical="top"/>
    </xf>
    <xf numFmtId="0" fontId="47" fillId="0" borderId="15" applyNumberFormat="0" applyFill="0" applyAlignment="0" applyProtection="0"/>
    <xf numFmtId="0" fontId="47" fillId="0" borderId="15" applyNumberFormat="0" applyFill="0" applyAlignment="0" applyProtection="0"/>
    <xf numFmtId="168" fontId="40" fillId="0" borderId="0" applyNumberFormat="0" applyFill="0" applyAlignment="0" applyProtection="0"/>
    <xf numFmtId="0" fontId="48" fillId="0" borderId="0">
      <alignment horizontal="left"/>
    </xf>
    <xf numFmtId="0" fontId="3" fillId="0" borderId="14">
      <alignment horizontal="left" vertical="top"/>
    </xf>
    <xf numFmtId="0" fontId="49" fillId="0" borderId="16" applyNumberFormat="0" applyFill="0" applyAlignment="0" applyProtection="0"/>
    <xf numFmtId="0" fontId="49" fillId="0" borderId="16" applyNumberFormat="0" applyFill="0" applyAlignment="0" applyProtection="0"/>
    <xf numFmtId="168" fontId="50" fillId="0" borderId="0" applyNumberFormat="0" applyFill="0" applyAlignment="0" applyProtection="0"/>
    <xf numFmtId="0" fontId="51" fillId="0" borderId="0">
      <alignment horizontal="left"/>
    </xf>
    <xf numFmtId="0" fontId="49" fillId="0" borderId="0" applyNumberFormat="0" applyFill="0" applyBorder="0" applyAlignment="0" applyProtection="0"/>
    <xf numFmtId="0" fontId="49" fillId="0" borderId="0" applyNumberFormat="0" applyFill="0" applyBorder="0" applyAlignment="0" applyProtection="0"/>
    <xf numFmtId="168" fontId="26" fillId="0" borderId="0" applyNumberFormat="0" applyFill="0" applyAlignment="0" applyProtection="0"/>
    <xf numFmtId="168" fontId="52" fillId="0" borderId="0" applyNumberFormat="0" applyFill="0" applyAlignment="0" applyProtection="0"/>
    <xf numFmtId="168" fontId="53" fillId="0" borderId="0" applyNumberFormat="0" applyFill="0" applyAlignment="0" applyProtection="0"/>
    <xf numFmtId="168" fontId="53" fillId="0" borderId="0" applyNumberFormat="0" applyFont="0" applyFill="0" applyBorder="0" applyAlignment="0" applyProtection="0"/>
    <xf numFmtId="168" fontId="53"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2" fillId="0" borderId="0">
      <alignment horizontal="center"/>
    </xf>
    <xf numFmtId="0" fontId="55"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6" fillId="0" borderId="0" applyFill="0" applyBorder="0" applyProtection="0">
      <alignment horizontal="left"/>
    </xf>
    <xf numFmtId="0" fontId="57" fillId="7" borderId="4" applyNumberFormat="0" applyAlignment="0" applyProtection="0"/>
    <xf numFmtId="10" fontId="37" fillId="25" borderId="17" applyNumberFormat="0" applyBorder="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41" fillId="0" borderId="18" applyProtection="0">
      <alignment horizontal="right"/>
    </xf>
    <xf numFmtId="0" fontId="41" fillId="0" borderId="12" applyProtection="0">
      <alignment horizontal="right"/>
    </xf>
    <xf numFmtId="0" fontId="41" fillId="0" borderId="19" applyProtection="0">
      <alignment horizontal="center"/>
      <protection locked="0"/>
    </xf>
    <xf numFmtId="0" fontId="3" fillId="0" borderId="0"/>
    <xf numFmtId="0" fontId="58" fillId="0" borderId="20" applyNumberFormat="0" applyFill="0" applyAlignment="0" applyProtection="0"/>
    <xf numFmtId="0" fontId="58" fillId="0" borderId="20" applyNumberFormat="0" applyFill="0" applyAlignment="0" applyProtection="0"/>
    <xf numFmtId="0" fontId="3" fillId="0" borderId="0"/>
    <xf numFmtId="0" fontId="3" fillId="0" borderId="0"/>
    <xf numFmtId="0" fontId="3" fillId="0" borderId="0"/>
    <xf numFmtId="199" fontId="22" fillId="0" borderId="0" applyFont="0" applyFill="0" applyBorder="0" applyAlignment="0" applyProtection="0"/>
    <xf numFmtId="200" fontId="22" fillId="0" borderId="0" applyFont="0" applyFill="0" applyBorder="0" applyAlignment="0" applyProtection="0"/>
    <xf numFmtId="179" fontId="59" fillId="0" borderId="0" applyFont="0" applyFill="0" applyBorder="0" applyAlignment="0" applyProtection="0"/>
    <xf numFmtId="180" fontId="59" fillId="0" borderId="0" applyFont="0" applyFill="0" applyBorder="0" applyAlignment="0" applyProtection="0"/>
    <xf numFmtId="0" fontId="60" fillId="0" borderId="0" applyNumberFormat="0">
      <alignment horizontal="left"/>
    </xf>
    <xf numFmtId="0" fontId="22" fillId="0" borderId="0" applyFont="0" applyFill="0" applyBorder="0" applyAlignment="0" applyProtection="0">
      <alignment horizontal="right"/>
    </xf>
    <xf numFmtId="201" fontId="22" fillId="0" borderId="0" applyFont="0" applyFill="0" applyBorder="0" applyAlignment="0" applyProtection="0">
      <alignment horizontal="right"/>
    </xf>
    <xf numFmtId="1" fontId="3" fillId="0" borderId="0" applyFont="0" applyFill="0" applyBorder="0" applyProtection="0">
      <alignment horizontal="right"/>
    </xf>
    <xf numFmtId="1" fontId="3" fillId="0" borderId="0" applyFont="0" applyFill="0" applyBorder="0" applyProtection="0">
      <alignment horizontal="right"/>
    </xf>
    <xf numFmtId="0" fontId="61" fillId="26" borderId="0" applyNumberFormat="0" applyBorder="0" applyAlignment="0" applyProtection="0"/>
    <xf numFmtId="0" fontId="61" fillId="26" borderId="0" applyNumberFormat="0" applyBorder="0" applyAlignment="0" applyProtection="0"/>
    <xf numFmtId="37" fontId="62" fillId="0" borderId="0"/>
    <xf numFmtId="0" fontId="63" fillId="0" borderId="0"/>
    <xf numFmtId="3" fontId="64" fillId="0" borderId="0"/>
    <xf numFmtId="0" fontId="63" fillId="0" borderId="0"/>
    <xf numFmtId="0" fontId="63" fillId="0" borderId="0"/>
    <xf numFmtId="0" fontId="63" fillId="0" borderId="0"/>
    <xf numFmtId="0" fontId="63" fillId="0" borderId="0"/>
    <xf numFmtId="0" fontId="22" fillId="0" borderId="0" applyFill="0" applyBorder="0" applyProtection="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1"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0" fontId="65"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2" fillId="0" borderId="0"/>
    <xf numFmtId="0" fontId="1" fillId="27" borderId="21" applyNumberFormat="0" applyFont="0" applyAlignment="0" applyProtection="0"/>
    <xf numFmtId="0" fontId="3" fillId="27" borderId="21" applyNumberFormat="0" applyFont="0" applyAlignment="0" applyProtection="0"/>
    <xf numFmtId="0" fontId="66" fillId="0" borderId="0"/>
    <xf numFmtId="0" fontId="30" fillId="0" borderId="0"/>
    <xf numFmtId="0" fontId="30" fillId="0" borderId="0"/>
    <xf numFmtId="0" fontId="67" fillId="20" borderId="22" applyNumberFormat="0" applyAlignment="0" applyProtection="0"/>
    <xf numFmtId="0" fontId="67" fillId="20" borderId="22" applyNumberFormat="0" applyAlignment="0" applyProtection="0"/>
    <xf numFmtId="40" fontId="68" fillId="28" borderId="0">
      <alignment horizontal="right"/>
    </xf>
    <xf numFmtId="0" fontId="69" fillId="28" borderId="0">
      <alignment horizontal="right"/>
    </xf>
    <xf numFmtId="0" fontId="70" fillId="28" borderId="23"/>
    <xf numFmtId="0" fontId="70" fillId="0" borderId="0" applyBorder="0">
      <alignment horizontal="centerContinuous"/>
    </xf>
    <xf numFmtId="0" fontId="71" fillId="0" borderId="0" applyBorder="0">
      <alignment horizontal="centerContinuous"/>
    </xf>
    <xf numFmtId="169" fontId="3" fillId="0" borderId="0" applyFont="0" applyFill="0" applyBorder="0" applyProtection="0">
      <alignment horizontal="right"/>
    </xf>
    <xf numFmtId="169" fontId="3" fillId="0" borderId="0" applyFont="0" applyFill="0" applyBorder="0" applyProtection="0">
      <alignment horizontal="right"/>
    </xf>
    <xf numFmtId="1" fontId="72" fillId="0" borderId="0" applyProtection="0">
      <alignment horizontal="right" vertical="center"/>
    </xf>
    <xf numFmtId="9" fontId="73" fillId="0" borderId="0" applyFont="0" applyFill="0" applyBorder="0" applyAlignment="0" applyProtection="0"/>
    <xf numFmtId="10" fontId="3"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02" fontId="27" fillId="0" borderId="0" applyFont="0" applyFill="0" applyBorder="0" applyAlignment="0" applyProtection="0"/>
    <xf numFmtId="3" fontId="14" fillId="29" borderId="24"/>
    <xf numFmtId="3" fontId="14" fillId="0" borderId="24" applyFont="0" applyFill="0" applyBorder="0" applyAlignment="0" applyProtection="0">
      <protection locked="0"/>
    </xf>
    <xf numFmtId="0" fontId="66" fillId="0" borderId="0"/>
    <xf numFmtId="0" fontId="2" fillId="0" borderId="0"/>
    <xf numFmtId="0" fontId="37" fillId="0" borderId="0"/>
    <xf numFmtId="203" fontId="75" fillId="0" borderId="0"/>
    <xf numFmtId="0" fontId="3" fillId="0" borderId="0"/>
    <xf numFmtId="0" fontId="3" fillId="0" borderId="0"/>
    <xf numFmtId="2" fontId="76" fillId="30" borderId="25" applyAlignment="0" applyProtection="0">
      <protection locked="0"/>
    </xf>
    <xf numFmtId="0" fontId="77" fillId="25" borderId="25" applyNumberFormat="0" applyAlignment="0" applyProtection="0"/>
    <xf numFmtId="0" fontId="78" fillId="31" borderId="17" applyNumberFormat="0" applyAlignment="0" applyProtection="0">
      <alignment horizontal="center" vertical="center"/>
    </xf>
    <xf numFmtId="0" fontId="37" fillId="0" borderId="0"/>
    <xf numFmtId="0" fontId="2" fillId="0" borderId="0"/>
    <xf numFmtId="4" fontId="65" fillId="32" borderId="22" applyNumberFormat="0" applyProtection="0">
      <alignment vertical="center"/>
    </xf>
    <xf numFmtId="4" fontId="79" fillId="32" borderId="22" applyNumberFormat="0" applyProtection="0">
      <alignment vertical="center"/>
    </xf>
    <xf numFmtId="4" fontId="65" fillId="32" borderId="22" applyNumberFormat="0" applyProtection="0">
      <alignment horizontal="left" vertical="center" indent="1"/>
    </xf>
    <xf numFmtId="4" fontId="65" fillId="32" borderId="22" applyNumberFormat="0" applyProtection="0">
      <alignment horizontal="left" vertical="center" indent="1"/>
    </xf>
    <xf numFmtId="0" fontId="3" fillId="33" borderId="22" applyNumberFormat="0" applyProtection="0">
      <alignment horizontal="left" vertical="center" indent="1"/>
    </xf>
    <xf numFmtId="4" fontId="65" fillId="34" borderId="22" applyNumberFormat="0" applyProtection="0">
      <alignment horizontal="right" vertical="center"/>
    </xf>
    <xf numFmtId="4" fontId="65" fillId="35" borderId="22" applyNumberFormat="0" applyProtection="0">
      <alignment horizontal="right" vertical="center"/>
    </xf>
    <xf numFmtId="4" fontId="65" fillId="36" borderId="22" applyNumberFormat="0" applyProtection="0">
      <alignment horizontal="right" vertical="center"/>
    </xf>
    <xf numFmtId="4" fontId="65" fillId="37" borderId="22" applyNumberFormat="0" applyProtection="0">
      <alignment horizontal="right" vertical="center"/>
    </xf>
    <xf numFmtId="4" fontId="65" fillId="38" borderId="22" applyNumberFormat="0" applyProtection="0">
      <alignment horizontal="right" vertical="center"/>
    </xf>
    <xf numFmtId="4" fontId="65" fillId="39" borderId="22" applyNumberFormat="0" applyProtection="0">
      <alignment horizontal="right" vertical="center"/>
    </xf>
    <xf numFmtId="4" fontId="65" fillId="40" borderId="22" applyNumberFormat="0" applyProtection="0">
      <alignment horizontal="right" vertical="center"/>
    </xf>
    <xf numFmtId="4" fontId="65" fillId="41" borderId="22" applyNumberFormat="0" applyProtection="0">
      <alignment horizontal="right" vertical="center"/>
    </xf>
    <xf numFmtId="4" fontId="65" fillId="42" borderId="22" applyNumberFormat="0" applyProtection="0">
      <alignment horizontal="right" vertical="center"/>
    </xf>
    <xf numFmtId="4" fontId="20" fillId="43" borderId="22" applyNumberFormat="0" applyProtection="0">
      <alignment horizontal="left" vertical="center" indent="1"/>
    </xf>
    <xf numFmtId="4" fontId="65" fillId="44" borderId="26" applyNumberFormat="0" applyProtection="0">
      <alignment horizontal="left" vertical="center" indent="1"/>
    </xf>
    <xf numFmtId="4" fontId="80" fillId="45" borderId="0" applyNumberFormat="0" applyProtection="0">
      <alignment horizontal="left" vertical="center" indent="1"/>
    </xf>
    <xf numFmtId="0" fontId="3" fillId="33" borderId="22" applyNumberFormat="0" applyProtection="0">
      <alignment horizontal="left" vertical="center" indent="1"/>
    </xf>
    <xf numFmtId="4" fontId="65" fillId="44" borderId="22" applyNumberFormat="0" applyProtection="0">
      <alignment horizontal="left" vertical="center" indent="1"/>
    </xf>
    <xf numFmtId="4" fontId="65" fillId="46" borderId="22" applyNumberFormat="0" applyProtection="0">
      <alignment horizontal="left" vertical="center" indent="1"/>
    </xf>
    <xf numFmtId="0" fontId="3" fillId="46" borderId="22" applyNumberFormat="0" applyProtection="0">
      <alignment horizontal="left" vertical="center" indent="1"/>
    </xf>
    <xf numFmtId="0" fontId="3" fillId="46" borderId="22" applyNumberFormat="0" applyProtection="0">
      <alignment horizontal="left" vertical="center" indent="1"/>
    </xf>
    <xf numFmtId="0" fontId="3" fillId="31" borderId="22" applyNumberFormat="0" applyProtection="0">
      <alignment horizontal="left" vertical="center" indent="1"/>
    </xf>
    <xf numFmtId="0" fontId="3" fillId="31" borderId="22" applyNumberFormat="0" applyProtection="0">
      <alignment horizontal="left" vertical="center" indent="1"/>
    </xf>
    <xf numFmtId="0" fontId="3" fillId="23" borderId="22" applyNumberFormat="0" applyProtection="0">
      <alignment horizontal="left" vertical="center" indent="1"/>
    </xf>
    <xf numFmtId="0" fontId="3" fillId="23" borderId="22" applyNumberFormat="0" applyProtection="0">
      <alignment horizontal="left" vertical="center" indent="1"/>
    </xf>
    <xf numFmtId="0" fontId="3" fillId="33" borderId="22" applyNumberFormat="0" applyProtection="0">
      <alignment horizontal="left" vertical="center" indent="1"/>
    </xf>
    <xf numFmtId="0" fontId="3" fillId="33" borderId="22" applyNumberFormat="0" applyProtection="0">
      <alignment horizontal="left" vertical="center" indent="1"/>
    </xf>
    <xf numFmtId="4" fontId="65" fillId="25" borderId="22" applyNumberFormat="0" applyProtection="0">
      <alignment vertical="center"/>
    </xf>
    <xf numFmtId="4" fontId="79" fillId="25" borderId="22" applyNumberFormat="0" applyProtection="0">
      <alignment vertical="center"/>
    </xf>
    <xf numFmtId="4" fontId="65" fillId="25" borderId="22" applyNumberFormat="0" applyProtection="0">
      <alignment horizontal="left" vertical="center" indent="1"/>
    </xf>
    <xf numFmtId="4" fontId="65" fillId="25" borderId="22" applyNumberFormat="0" applyProtection="0">
      <alignment horizontal="left" vertical="center" indent="1"/>
    </xf>
    <xf numFmtId="4" fontId="65" fillId="44" borderId="22" applyNumberFormat="0" applyProtection="0">
      <alignment horizontal="right" vertical="center"/>
    </xf>
    <xf numFmtId="4" fontId="79" fillId="44" borderId="22" applyNumberFormat="0" applyProtection="0">
      <alignment horizontal="right" vertical="center"/>
    </xf>
    <xf numFmtId="0" fontId="3" fillId="33" borderId="22" applyNumberFormat="0" applyProtection="0">
      <alignment horizontal="left" vertical="center" indent="1"/>
    </xf>
    <xf numFmtId="0" fontId="3" fillId="33" borderId="22" applyNumberFormat="0" applyProtection="0">
      <alignment horizontal="left" vertical="center" indent="1"/>
    </xf>
    <xf numFmtId="0" fontId="81" fillId="0" borderId="0"/>
    <xf numFmtId="4" fontId="82" fillId="44" borderId="22" applyNumberFormat="0" applyProtection="0">
      <alignment horizontal="right" vertical="center"/>
    </xf>
    <xf numFmtId="0" fontId="2" fillId="0" borderId="9"/>
    <xf numFmtId="0" fontId="3" fillId="0" borderId="0"/>
    <xf numFmtId="0" fontId="2" fillId="0" borderId="0"/>
    <xf numFmtId="0" fontId="5" fillId="0" borderId="0"/>
    <xf numFmtId="0" fontId="3" fillId="0" borderId="0">
      <alignment vertical="top"/>
    </xf>
    <xf numFmtId="0" fontId="83" fillId="28" borderId="27">
      <alignment horizontal="center"/>
    </xf>
    <xf numFmtId="3" fontId="84" fillId="28" borderId="0"/>
    <xf numFmtId="3" fontId="83" fillId="28" borderId="0"/>
    <xf numFmtId="0" fontId="84" fillId="28" borderId="0"/>
    <xf numFmtId="0" fontId="83" fillId="28" borderId="0"/>
    <xf numFmtId="0" fontId="84" fillId="28" borderId="0">
      <alignment horizontal="center"/>
    </xf>
    <xf numFmtId="0" fontId="2" fillId="0" borderId="28"/>
    <xf numFmtId="0" fontId="85" fillId="0" borderId="0">
      <alignment wrapText="1"/>
    </xf>
    <xf numFmtId="0" fontId="85" fillId="0" borderId="0">
      <alignment wrapText="1"/>
    </xf>
    <xf numFmtId="0" fontId="85" fillId="0" borderId="0">
      <alignment wrapText="1"/>
    </xf>
    <xf numFmtId="0" fontId="85" fillId="0" borderId="0">
      <alignment wrapText="1"/>
    </xf>
    <xf numFmtId="0" fontId="86" fillId="0" borderId="0" applyBorder="0" applyProtection="0">
      <alignment vertical="center"/>
    </xf>
    <xf numFmtId="0" fontId="86" fillId="0" borderId="29" applyBorder="0" applyProtection="0">
      <alignment horizontal="right" vertical="center"/>
    </xf>
    <xf numFmtId="0" fontId="87" fillId="47" borderId="0" applyBorder="0" applyProtection="0">
      <alignment horizontal="centerContinuous" vertical="center"/>
    </xf>
    <xf numFmtId="0" fontId="87" fillId="48" borderId="29" applyBorder="0" applyProtection="0">
      <alignment horizontal="centerContinuous" vertical="center"/>
    </xf>
    <xf numFmtId="0" fontId="88" fillId="0" borderId="0" applyNumberFormat="0" applyFill="0" applyBorder="0" applyProtection="0">
      <alignment horizontal="left"/>
    </xf>
    <xf numFmtId="0" fontId="89" fillId="49" borderId="0">
      <alignment horizontal="right" vertical="top" wrapText="1"/>
    </xf>
    <xf numFmtId="0" fontId="89" fillId="49" borderId="0">
      <alignment horizontal="right" vertical="top" wrapText="1"/>
    </xf>
    <xf numFmtId="0" fontId="89" fillId="49" borderId="0">
      <alignment horizontal="right" vertical="top" wrapText="1"/>
    </xf>
    <xf numFmtId="0" fontId="89" fillId="49" borderId="0">
      <alignment horizontal="right" vertical="top" wrapText="1"/>
    </xf>
    <xf numFmtId="0" fontId="89" fillId="0" borderId="0" applyBorder="0" applyProtection="0">
      <alignment horizontal="left"/>
    </xf>
    <xf numFmtId="0" fontId="90" fillId="0" borderId="0"/>
    <xf numFmtId="0" fontId="90" fillId="0" borderId="0"/>
    <xf numFmtId="0" fontId="90" fillId="0" borderId="0"/>
    <xf numFmtId="0" fontId="90" fillId="0" borderId="0"/>
    <xf numFmtId="0" fontId="91" fillId="0" borderId="0"/>
    <xf numFmtId="0" fontId="91" fillId="0" borderId="0"/>
    <xf numFmtId="0" fontId="91" fillId="0" borderId="0"/>
    <xf numFmtId="0" fontId="92" fillId="0" borderId="0"/>
    <xf numFmtId="0" fontId="92" fillId="0" borderId="0"/>
    <xf numFmtId="0" fontId="92" fillId="0" borderId="0"/>
    <xf numFmtId="170" fontId="37" fillId="0" borderId="0">
      <alignment wrapText="1"/>
      <protection locked="0"/>
    </xf>
    <xf numFmtId="170" fontId="37" fillId="0" borderId="0">
      <alignment wrapText="1"/>
      <protection locked="0"/>
    </xf>
    <xf numFmtId="170" fontId="89" fillId="50" borderId="0">
      <alignment wrapText="1"/>
      <protection locked="0"/>
    </xf>
    <xf numFmtId="170" fontId="89" fillId="50" borderId="0">
      <alignment wrapText="1"/>
      <protection locked="0"/>
    </xf>
    <xf numFmtId="170" fontId="89" fillId="50" borderId="0">
      <alignment wrapText="1"/>
      <protection locked="0"/>
    </xf>
    <xf numFmtId="170" fontId="89" fillId="50" borderId="0">
      <alignment wrapText="1"/>
      <protection locked="0"/>
    </xf>
    <xf numFmtId="170" fontId="37" fillId="0" borderId="0">
      <alignment wrapText="1"/>
      <protection locked="0"/>
    </xf>
    <xf numFmtId="171" fontId="37" fillId="0" borderId="0">
      <alignment wrapText="1"/>
      <protection locked="0"/>
    </xf>
    <xf numFmtId="171" fontId="37" fillId="0" borderId="0">
      <alignment wrapText="1"/>
      <protection locked="0"/>
    </xf>
    <xf numFmtId="171" fontId="37" fillId="0" borderId="0">
      <alignment wrapText="1"/>
      <protection locked="0"/>
    </xf>
    <xf numFmtId="171" fontId="89" fillId="50" borderId="0">
      <alignment wrapText="1"/>
      <protection locked="0"/>
    </xf>
    <xf numFmtId="171" fontId="89" fillId="50" borderId="0">
      <alignment wrapText="1"/>
      <protection locked="0"/>
    </xf>
    <xf numFmtId="171" fontId="89" fillId="50" borderId="0">
      <alignment wrapText="1"/>
      <protection locked="0"/>
    </xf>
    <xf numFmtId="171" fontId="89" fillId="50" borderId="0">
      <alignment wrapText="1"/>
      <protection locked="0"/>
    </xf>
    <xf numFmtId="171" fontId="89" fillId="50" borderId="0">
      <alignment wrapText="1"/>
      <protection locked="0"/>
    </xf>
    <xf numFmtId="171" fontId="37" fillId="0" borderId="0">
      <alignment wrapText="1"/>
      <protection locked="0"/>
    </xf>
    <xf numFmtId="172" fontId="37" fillId="0" borderId="0">
      <alignment wrapText="1"/>
      <protection locked="0"/>
    </xf>
    <xf numFmtId="172" fontId="37" fillId="0" borderId="0">
      <alignment wrapText="1"/>
      <protection locked="0"/>
    </xf>
    <xf numFmtId="172" fontId="89" fillId="50" borderId="0">
      <alignment wrapText="1"/>
      <protection locked="0"/>
    </xf>
    <xf numFmtId="172" fontId="89" fillId="50" borderId="0">
      <alignment wrapText="1"/>
      <protection locked="0"/>
    </xf>
    <xf numFmtId="172" fontId="89" fillId="50" borderId="0">
      <alignment wrapText="1"/>
      <protection locked="0"/>
    </xf>
    <xf numFmtId="172" fontId="89" fillId="50" borderId="0">
      <alignment wrapText="1"/>
      <protection locked="0"/>
    </xf>
    <xf numFmtId="172" fontId="37" fillId="0" borderId="0">
      <alignment wrapText="1"/>
      <protection locked="0"/>
    </xf>
    <xf numFmtId="0" fontId="34" fillId="0" borderId="0" applyNumberFormat="0" applyFill="0" applyBorder="0" applyProtection="0">
      <alignment horizontal="left"/>
    </xf>
    <xf numFmtId="0" fontId="48" fillId="0" borderId="0" applyNumberFormat="0" applyFill="0" applyBorder="0" applyProtection="0"/>
    <xf numFmtId="0" fontId="93" fillId="0" borderId="0" applyFill="0" applyBorder="0" applyProtection="0">
      <alignment horizontal="left"/>
    </xf>
    <xf numFmtId="173" fontId="89" fillId="49" borderId="30">
      <alignment wrapText="1"/>
    </xf>
    <xf numFmtId="173" fontId="89" fillId="49" borderId="30">
      <alignment wrapText="1"/>
    </xf>
    <xf numFmtId="173" fontId="89" fillId="49" borderId="30">
      <alignment wrapText="1"/>
    </xf>
    <xf numFmtId="174" fontId="89" fillId="49" borderId="30">
      <alignment wrapText="1"/>
    </xf>
    <xf numFmtId="174" fontId="89" fillId="49" borderId="30">
      <alignment wrapText="1"/>
    </xf>
    <xf numFmtId="174" fontId="89" fillId="49" borderId="30">
      <alignment wrapText="1"/>
    </xf>
    <xf numFmtId="174" fontId="89" fillId="49" borderId="30">
      <alignment wrapText="1"/>
    </xf>
    <xf numFmtId="175" fontId="89" fillId="49" borderId="30">
      <alignment wrapText="1"/>
    </xf>
    <xf numFmtId="175" fontId="89" fillId="49" borderId="30">
      <alignment wrapText="1"/>
    </xf>
    <xf numFmtId="175" fontId="89" fillId="49" borderId="30">
      <alignment wrapText="1"/>
    </xf>
    <xf numFmtId="0" fontId="90" fillId="0" borderId="31">
      <alignment horizontal="right"/>
    </xf>
    <xf numFmtId="0" fontId="90" fillId="0" borderId="31">
      <alignment horizontal="right"/>
    </xf>
    <xf numFmtId="0" fontId="90" fillId="0" borderId="31">
      <alignment horizontal="right"/>
    </xf>
    <xf numFmtId="0" fontId="37" fillId="0" borderId="14" applyFill="0" applyBorder="0" applyProtection="0">
      <alignment horizontal="left" vertical="top"/>
    </xf>
    <xf numFmtId="0" fontId="90" fillId="0" borderId="31">
      <alignment horizontal="right"/>
    </xf>
    <xf numFmtId="204" fontId="3" fillId="0" borderId="0" applyNumberFormat="0" applyFill="0" applyBorder="0">
      <alignment horizontal="left"/>
    </xf>
    <xf numFmtId="204" fontId="3" fillId="0" borderId="0" applyNumberFormat="0" applyFill="0" applyBorder="0">
      <alignment horizontal="right"/>
    </xf>
    <xf numFmtId="0" fontId="3" fillId="0" borderId="0"/>
    <xf numFmtId="0" fontId="94" fillId="0" borderId="0" applyNumberFormat="0" applyFill="0" applyBorder="0" applyProtection="0"/>
    <xf numFmtId="0" fontId="94" fillId="0" borderId="0" applyNumberFormat="0" applyFill="0" applyBorder="0" applyProtection="0"/>
    <xf numFmtId="0" fontId="3" fillId="0" borderId="0" applyNumberFormat="0" applyFill="0" applyBorder="0" applyProtection="0"/>
    <xf numFmtId="0" fontId="3" fillId="0" borderId="0" applyNumberFormat="0" applyFill="0" applyBorder="0" applyProtection="0"/>
    <xf numFmtId="0" fontId="94" fillId="0" borderId="0" applyNumberFormat="0" applyFill="0" applyBorder="0" applyProtection="0"/>
    <xf numFmtId="0" fontId="94" fillId="0" borderId="0"/>
    <xf numFmtId="40" fontId="95" fillId="0" borderId="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Protection="0">
      <alignment horizontal="left" vertical="center" indent="10"/>
    </xf>
    <xf numFmtId="0" fontId="97" fillId="0" borderId="0" applyNumberFormat="0" applyFill="0" applyBorder="0" applyProtection="0">
      <alignment horizontal="left" vertical="center" indent="10"/>
    </xf>
    <xf numFmtId="0" fontId="3" fillId="0" borderId="0"/>
    <xf numFmtId="0" fontId="94" fillId="0" borderId="0"/>
    <xf numFmtId="0" fontId="98" fillId="0" borderId="32" applyNumberFormat="0" applyFill="0" applyAlignment="0" applyProtection="0"/>
    <xf numFmtId="0" fontId="98" fillId="0" borderId="32" applyNumberFormat="0" applyFill="0" applyAlignment="0" applyProtection="0"/>
    <xf numFmtId="0" fontId="99" fillId="0" borderId="0" applyFill="0" applyBorder="0" applyProtection="0"/>
    <xf numFmtId="0" fontId="99" fillId="0" borderId="0" applyFill="0" applyBorder="0" applyProtection="0"/>
    <xf numFmtId="0" fontId="3" fillId="0" borderId="0"/>
    <xf numFmtId="0" fontId="66" fillId="0" borderId="0"/>
    <xf numFmtId="0" fontId="3" fillId="0" borderId="0"/>
    <xf numFmtId="0" fontId="3" fillId="0" borderId="0"/>
    <xf numFmtId="0" fontId="2" fillId="0" borderId="0">
      <alignment horizontal="center" textRotation="180"/>
    </xf>
    <xf numFmtId="0" fontId="100" fillId="0" borderId="0" applyNumberFormat="0" applyFill="0" applyBorder="0" applyAlignment="0" applyProtection="0"/>
    <xf numFmtId="0" fontId="100" fillId="0" borderId="0" applyNumberFormat="0" applyFill="0" applyBorder="0" applyAlignment="0" applyProtection="0"/>
    <xf numFmtId="0" fontId="37" fillId="0" borderId="0"/>
    <xf numFmtId="0" fontId="124" fillId="0" borderId="0" applyNumberFormat="0" applyFill="0" applyBorder="0" applyAlignment="0" applyProtection="0"/>
    <xf numFmtId="0" fontId="129" fillId="0" borderId="0"/>
    <xf numFmtId="0" fontId="2" fillId="0" borderId="0"/>
    <xf numFmtId="0" fontId="130" fillId="0" borderId="0"/>
    <xf numFmtId="0" fontId="131" fillId="0" borderId="0"/>
  </cellStyleXfs>
  <cellXfs count="367">
    <xf numFmtId="0" fontId="0" fillId="0" borderId="0" xfId="0"/>
    <xf numFmtId="0" fontId="108" fillId="28" borderId="0" xfId="0" applyFont="1" applyFill="1"/>
    <xf numFmtId="0" fontId="106" fillId="28" borderId="0" xfId="0" applyFont="1" applyFill="1"/>
    <xf numFmtId="0" fontId="109" fillId="28" borderId="0" xfId="0" applyFont="1" applyFill="1"/>
    <xf numFmtId="0" fontId="103" fillId="28" borderId="17" xfId="0" applyFont="1" applyFill="1" applyBorder="1"/>
    <xf numFmtId="0" fontId="108" fillId="28" borderId="17" xfId="0" applyFont="1" applyFill="1" applyBorder="1"/>
    <xf numFmtId="0" fontId="106" fillId="28" borderId="17" xfId="0" applyFont="1" applyFill="1" applyBorder="1" applyAlignment="1">
      <alignment vertical="center" wrapText="1"/>
    </xf>
    <xf numFmtId="0" fontId="106" fillId="0" borderId="17" xfId="0" applyFont="1" applyBorder="1" applyAlignment="1">
      <alignment vertical="center" wrapText="1"/>
    </xf>
    <xf numFmtId="2" fontId="104" fillId="51" borderId="0" xfId="340" applyNumberFormat="1" applyFont="1" applyFill="1" applyBorder="1" applyAlignment="1">
      <alignment horizontal="center" wrapText="1"/>
    </xf>
    <xf numFmtId="0" fontId="102" fillId="28" borderId="0" xfId="340" applyFont="1" applyFill="1" applyAlignment="1">
      <alignment horizontal="center"/>
    </xf>
    <xf numFmtId="0" fontId="102" fillId="28" borderId="36" xfId="340" applyFont="1" applyFill="1" applyBorder="1"/>
    <xf numFmtId="0" fontId="102" fillId="28" borderId="0" xfId="340" applyFont="1" applyFill="1"/>
    <xf numFmtId="0" fontId="102" fillId="28" borderId="0" xfId="340" applyFont="1" applyFill="1" applyBorder="1"/>
    <xf numFmtId="164" fontId="111" fillId="51" borderId="37" xfId="2" applyNumberFormat="1" applyFont="1" applyFill="1" applyBorder="1" applyAlignment="1">
      <alignment vertical="center" wrapText="1"/>
    </xf>
    <xf numFmtId="0" fontId="102" fillId="51" borderId="38" xfId="0" applyFont="1" applyFill="1" applyBorder="1" applyAlignment="1">
      <alignment horizontal="centerContinuous" vertical="center" wrapText="1"/>
    </xf>
    <xf numFmtId="0" fontId="102" fillId="51" borderId="0" xfId="340" applyFont="1" applyFill="1" applyBorder="1" applyAlignment="1">
      <alignment vertical="center" wrapText="1"/>
    </xf>
    <xf numFmtId="0" fontId="102" fillId="51" borderId="0" xfId="0" applyFont="1" applyFill="1" applyBorder="1" applyAlignment="1">
      <alignment horizontal="centerContinuous" vertical="center" wrapText="1"/>
    </xf>
    <xf numFmtId="0" fontId="102" fillId="51" borderId="39" xfId="0" applyFont="1" applyFill="1" applyBorder="1" applyAlignment="1">
      <alignment horizontal="centerContinuous" vertical="center" wrapText="1"/>
    </xf>
    <xf numFmtId="0" fontId="102" fillId="28" borderId="0" xfId="340" applyFont="1" applyFill="1" applyAlignment="1">
      <alignment vertical="center"/>
    </xf>
    <xf numFmtId="0" fontId="102" fillId="28" borderId="0" xfId="340" applyFont="1" applyFill="1" applyBorder="1" applyAlignment="1">
      <alignment vertical="center" wrapText="1"/>
    </xf>
    <xf numFmtId="0" fontId="102" fillId="28" borderId="0" xfId="340" applyFont="1" applyFill="1" applyBorder="1" applyAlignment="1">
      <alignment vertical="center"/>
    </xf>
    <xf numFmtId="0" fontId="102" fillId="51" borderId="40" xfId="0" applyFont="1" applyFill="1" applyBorder="1" applyAlignment="1">
      <alignment horizontal="centerContinuous" vertical="center" wrapText="1"/>
    </xf>
    <xf numFmtId="164" fontId="104" fillId="51" borderId="37" xfId="2" applyNumberFormat="1" applyFont="1" applyFill="1" applyBorder="1" applyAlignment="1">
      <alignment horizontal="center" wrapText="1"/>
    </xf>
    <xf numFmtId="0" fontId="105" fillId="51" borderId="0" xfId="340" applyFont="1" applyFill="1" applyBorder="1" applyAlignment="1">
      <alignment horizontal="center" wrapText="1"/>
    </xf>
    <xf numFmtId="0" fontId="105" fillId="28" borderId="0" xfId="340" applyFont="1" applyFill="1" applyBorder="1" applyAlignment="1">
      <alignment horizontal="center" wrapText="1"/>
    </xf>
    <xf numFmtId="0" fontId="102" fillId="28" borderId="0" xfId="340" applyFont="1" applyFill="1" applyBorder="1" applyAlignment="1">
      <alignment horizontal="center"/>
    </xf>
    <xf numFmtId="0" fontId="105" fillId="28" borderId="0" xfId="340" applyFont="1" applyFill="1" applyBorder="1" applyAlignment="1">
      <alignment horizontal="center"/>
    </xf>
    <xf numFmtId="2" fontId="104" fillId="28" borderId="0" xfId="340" applyNumberFormat="1" applyFont="1" applyFill="1" applyBorder="1" applyAlignment="1">
      <alignment horizontal="center" wrapText="1"/>
    </xf>
    <xf numFmtId="0" fontId="105" fillId="51" borderId="0" xfId="0" applyFont="1" applyFill="1" applyBorder="1" applyAlignment="1">
      <alignment horizontal="center" vertical="center" wrapText="1"/>
    </xf>
    <xf numFmtId="0" fontId="105" fillId="51" borderId="0" xfId="0" applyFont="1" applyFill="1" applyBorder="1" applyAlignment="1">
      <alignment horizontal="centerContinuous" vertical="center" wrapText="1"/>
    </xf>
    <xf numFmtId="2" fontId="104" fillId="51" borderId="0" xfId="340" applyNumberFormat="1" applyFont="1" applyFill="1" applyBorder="1" applyAlignment="1">
      <alignment horizontal="right" wrapText="1"/>
    </xf>
    <xf numFmtId="0" fontId="105" fillId="51" borderId="0" xfId="340" applyFont="1" applyFill="1" applyBorder="1" applyAlignment="1">
      <alignment horizontal="right" wrapText="1"/>
    </xf>
    <xf numFmtId="2" fontId="104" fillId="51" borderId="39" xfId="340" applyNumberFormat="1" applyFont="1" applyFill="1" applyBorder="1" applyAlignment="1">
      <alignment horizontal="right" wrapText="1"/>
    </xf>
    <xf numFmtId="0" fontId="102" fillId="28" borderId="0" xfId="340" applyFont="1" applyFill="1" applyAlignment="1">
      <alignment horizontal="right"/>
    </xf>
    <xf numFmtId="0" fontId="105" fillId="28" borderId="0" xfId="340" applyFont="1" applyFill="1" applyBorder="1" applyAlignment="1">
      <alignment horizontal="right" wrapText="1"/>
    </xf>
    <xf numFmtId="0" fontId="102" fillId="28" borderId="0" xfId="340" applyFont="1" applyFill="1" applyBorder="1" applyAlignment="1">
      <alignment horizontal="right"/>
    </xf>
    <xf numFmtId="0" fontId="106" fillId="28" borderId="0" xfId="340" applyFont="1" applyFill="1" applyBorder="1" applyAlignment="1">
      <alignment horizontal="right" wrapText="1"/>
    </xf>
    <xf numFmtId="0" fontId="105" fillId="51" borderId="38" xfId="0" applyFont="1" applyFill="1" applyBorder="1" applyAlignment="1">
      <alignment horizontal="center" vertical="center" wrapText="1"/>
    </xf>
    <xf numFmtId="0" fontId="105" fillId="51" borderId="38" xfId="0" applyFont="1" applyFill="1" applyBorder="1" applyAlignment="1">
      <alignment horizontal="centerContinuous" vertical="center" wrapText="1"/>
    </xf>
    <xf numFmtId="2" fontId="104" fillId="51" borderId="38" xfId="340" applyNumberFormat="1" applyFont="1" applyFill="1" applyBorder="1" applyAlignment="1">
      <alignment horizontal="right" wrapText="1"/>
    </xf>
    <xf numFmtId="0" fontId="105" fillId="51" borderId="38" xfId="340" applyFont="1" applyFill="1" applyBorder="1" applyAlignment="1">
      <alignment horizontal="right" wrapText="1"/>
    </xf>
    <xf numFmtId="2" fontId="104" fillId="51" borderId="41" xfId="340" applyNumberFormat="1" applyFont="1" applyFill="1" applyBorder="1" applyAlignment="1">
      <alignment horizontal="right" wrapText="1"/>
    </xf>
    <xf numFmtId="2" fontId="104" fillId="51" borderId="42" xfId="340" applyNumberFormat="1" applyFont="1" applyFill="1" applyBorder="1" applyAlignment="1">
      <alignment horizontal="right" wrapText="1"/>
    </xf>
    <xf numFmtId="0" fontId="104" fillId="28" borderId="43" xfId="0" applyFont="1" applyFill="1" applyBorder="1" applyAlignment="1">
      <alignment horizontal="right"/>
    </xf>
    <xf numFmtId="164" fontId="105" fillId="52" borderId="0" xfId="340" applyNumberFormat="1" applyFont="1" applyFill="1" applyBorder="1" applyAlignment="1">
      <alignment horizontal="center" vertical="center" wrapText="1"/>
    </xf>
    <xf numFmtId="164" fontId="104" fillId="52" borderId="0" xfId="340" applyNumberFormat="1" applyFont="1" applyFill="1" applyBorder="1" applyAlignment="1">
      <alignment horizontal="center" vertical="center" wrapText="1"/>
    </xf>
    <xf numFmtId="164" fontId="104" fillId="28" borderId="0" xfId="2" applyNumberFormat="1" applyFont="1" applyFill="1" applyBorder="1" applyAlignment="1">
      <alignment horizontal="center" vertical="center"/>
    </xf>
    <xf numFmtId="2" fontId="104" fillId="28" borderId="0" xfId="340" applyNumberFormat="1" applyFont="1" applyFill="1" applyBorder="1" applyAlignment="1">
      <alignment horizontal="center" vertical="center" wrapText="1"/>
    </xf>
    <xf numFmtId="2" fontId="104" fillId="28" borderId="0" xfId="340" applyNumberFormat="1" applyFont="1" applyFill="1" applyBorder="1" applyAlignment="1">
      <alignment horizontal="right" vertical="center" wrapText="1"/>
    </xf>
    <xf numFmtId="0" fontId="105" fillId="28" borderId="0" xfId="340" applyFont="1" applyFill="1" applyBorder="1" applyAlignment="1">
      <alignment horizontal="right" vertical="center" wrapText="1"/>
    </xf>
    <xf numFmtId="164" fontId="104" fillId="28" borderId="0" xfId="340" applyNumberFormat="1" applyFont="1" applyFill="1" applyBorder="1" applyAlignment="1">
      <alignment horizontal="center" vertical="center"/>
    </xf>
    <xf numFmtId="0" fontId="102" fillId="28" borderId="36" xfId="340" applyFont="1" applyFill="1" applyBorder="1" applyAlignment="1">
      <alignment vertical="center"/>
    </xf>
    <xf numFmtId="164" fontId="104" fillId="52" borderId="37" xfId="340" applyNumberFormat="1" applyFont="1" applyFill="1" applyBorder="1" applyAlignment="1">
      <alignment horizontal="center" vertical="center" wrapText="1"/>
    </xf>
    <xf numFmtId="2" fontId="104" fillId="28" borderId="39" xfId="340" applyNumberFormat="1" applyFont="1" applyFill="1" applyBorder="1" applyAlignment="1">
      <alignment horizontal="center" vertical="center" wrapText="1"/>
    </xf>
    <xf numFmtId="0" fontId="104" fillId="28" borderId="44" xfId="0" applyFont="1" applyFill="1" applyBorder="1" applyAlignment="1">
      <alignment horizontal="right"/>
    </xf>
    <xf numFmtId="164" fontId="104" fillId="28" borderId="39" xfId="340" applyNumberFormat="1" applyFont="1" applyFill="1" applyBorder="1" applyAlignment="1">
      <alignment horizontal="center" vertical="center" wrapText="1"/>
    </xf>
    <xf numFmtId="0" fontId="102" fillId="52" borderId="0" xfId="340" applyFont="1" applyFill="1" applyAlignment="1">
      <alignment horizontal="right"/>
    </xf>
    <xf numFmtId="164" fontId="104" fillId="52" borderId="44" xfId="2" applyNumberFormat="1" applyFont="1" applyFill="1" applyBorder="1" applyAlignment="1">
      <alignment horizontal="right"/>
    </xf>
    <xf numFmtId="164" fontId="105" fillId="28" borderId="0" xfId="340" applyNumberFormat="1" applyFont="1" applyFill="1" applyBorder="1" applyAlignment="1">
      <alignment horizontal="right" wrapText="1"/>
    </xf>
    <xf numFmtId="164" fontId="105" fillId="28" borderId="0" xfId="340" applyNumberFormat="1" applyFont="1" applyFill="1" applyBorder="1" applyAlignment="1">
      <alignment horizontal="left" indent="1"/>
    </xf>
    <xf numFmtId="164" fontId="105" fillId="28" borderId="0" xfId="340" applyNumberFormat="1" applyFont="1" applyFill="1" applyBorder="1" applyAlignment="1">
      <alignment horizontal="left" wrapText="1" indent="1"/>
    </xf>
    <xf numFmtId="164" fontId="102" fillId="28" borderId="0" xfId="340" applyNumberFormat="1" applyFont="1" applyFill="1" applyBorder="1" applyAlignment="1">
      <alignment horizontal="right"/>
    </xf>
    <xf numFmtId="0" fontId="102" fillId="52" borderId="0" xfId="340" applyFont="1" applyFill="1" applyBorder="1" applyAlignment="1">
      <alignment horizontal="right"/>
    </xf>
    <xf numFmtId="164" fontId="104" fillId="28" borderId="0" xfId="0" applyNumberFormat="1" applyFont="1" applyFill="1" applyBorder="1" applyAlignment="1">
      <alignment horizontal="left" vertical="center" indent="1"/>
    </xf>
    <xf numFmtId="0" fontId="102" fillId="52" borderId="0" xfId="340" applyFont="1" applyFill="1"/>
    <xf numFmtId="2" fontId="104" fillId="28" borderId="44" xfId="340" applyNumberFormat="1" applyFont="1" applyFill="1" applyBorder="1" applyAlignment="1">
      <alignment horizontal="right" vertical="center"/>
    </xf>
    <xf numFmtId="164" fontId="104" fillId="28" borderId="0" xfId="358" applyNumberFormat="1" applyFont="1" applyFill="1" applyBorder="1" applyAlignment="1">
      <alignment horizontal="center" vertical="center"/>
    </xf>
    <xf numFmtId="164" fontId="105" fillId="28" borderId="0" xfId="340" applyNumberFormat="1" applyFont="1" applyFill="1" applyBorder="1" applyAlignment="1">
      <alignment horizontal="center" vertical="center"/>
    </xf>
    <xf numFmtId="164" fontId="112" fillId="28" borderId="0" xfId="2" applyNumberFormat="1" applyFont="1" applyFill="1" applyBorder="1" applyAlignment="1">
      <alignment horizontal="center" vertical="center"/>
    </xf>
    <xf numFmtId="164" fontId="102" fillId="28" borderId="0" xfId="340" applyNumberFormat="1" applyFont="1" applyFill="1" applyBorder="1"/>
    <xf numFmtId="2" fontId="107" fillId="28" borderId="44" xfId="340" applyNumberFormat="1" applyFont="1" applyFill="1" applyBorder="1" applyAlignment="1">
      <alignment horizontal="right" vertical="center"/>
    </xf>
    <xf numFmtId="0" fontId="115" fillId="52" borderId="45" xfId="0" applyFont="1" applyFill="1" applyBorder="1" applyAlignment="1">
      <alignment wrapText="1"/>
    </xf>
    <xf numFmtId="0" fontId="102" fillId="28" borderId="37" xfId="340" applyFont="1" applyFill="1" applyBorder="1"/>
    <xf numFmtId="0" fontId="104" fillId="28" borderId="0" xfId="0" applyFont="1" applyFill="1" applyBorder="1" applyAlignment="1">
      <alignment vertical="center"/>
    </xf>
    <xf numFmtId="0" fontId="102" fillId="28" borderId="39" xfId="340" applyFont="1" applyFill="1" applyBorder="1"/>
    <xf numFmtId="0" fontId="105" fillId="28" borderId="0" xfId="340" applyFont="1" applyFill="1" applyBorder="1" applyAlignment="1">
      <alignment vertical="center"/>
    </xf>
    <xf numFmtId="16" fontId="102" fillId="28" borderId="37" xfId="340" applyNumberFormat="1" applyFont="1" applyFill="1" applyBorder="1"/>
    <xf numFmtId="16" fontId="102" fillId="28" borderId="46" xfId="340" applyNumberFormat="1" applyFont="1" applyFill="1" applyBorder="1"/>
    <xf numFmtId="0" fontId="104" fillId="52" borderId="47" xfId="0" applyFont="1" applyFill="1" applyBorder="1" applyAlignment="1">
      <alignment vertical="center"/>
    </xf>
    <xf numFmtId="0" fontId="102" fillId="28" borderId="47" xfId="340" applyFont="1" applyFill="1" applyBorder="1"/>
    <xf numFmtId="0" fontId="102" fillId="28" borderId="48" xfId="340" applyFont="1" applyFill="1" applyBorder="1"/>
    <xf numFmtId="16" fontId="102" fillId="28" borderId="0" xfId="340" applyNumberFormat="1" applyFont="1" applyFill="1"/>
    <xf numFmtId="164" fontId="102" fillId="28" borderId="0" xfId="340" applyNumberFormat="1" applyFont="1" applyFill="1"/>
    <xf numFmtId="0" fontId="102" fillId="28" borderId="33" xfId="340" applyFont="1" applyFill="1" applyBorder="1"/>
    <xf numFmtId="2" fontId="104" fillId="28" borderId="36" xfId="340" applyNumberFormat="1" applyFont="1" applyFill="1" applyBorder="1" applyAlignment="1">
      <alignment horizontal="right" wrapText="1"/>
    </xf>
    <xf numFmtId="0" fontId="102" fillId="52" borderId="0" xfId="340" applyFont="1" applyFill="1" applyAlignment="1">
      <alignment vertical="center"/>
    </xf>
    <xf numFmtId="0" fontId="104" fillId="28" borderId="44" xfId="0" quotePrefix="1" applyFont="1" applyFill="1" applyBorder="1" applyAlignment="1">
      <alignment horizontal="right"/>
    </xf>
    <xf numFmtId="2" fontId="104" fillId="28" borderId="36" xfId="340" applyNumberFormat="1" applyFont="1" applyFill="1" applyBorder="1" applyAlignment="1">
      <alignment horizontal="right" vertical="center" wrapText="1"/>
    </xf>
    <xf numFmtId="164" fontId="104" fillId="52" borderId="36" xfId="340" applyNumberFormat="1" applyFont="1" applyFill="1" applyBorder="1" applyAlignment="1">
      <alignment horizontal="center" vertical="center" wrapText="1"/>
    </xf>
    <xf numFmtId="164" fontId="104" fillId="28" borderId="36" xfId="340" applyNumberFormat="1" applyFont="1" applyFill="1" applyBorder="1" applyAlignment="1">
      <alignment horizontal="center" vertical="center"/>
    </xf>
    <xf numFmtId="0" fontId="115" fillId="28" borderId="0" xfId="0" applyFont="1" applyFill="1" applyBorder="1" applyAlignment="1">
      <alignment vertical="center" wrapText="1"/>
    </xf>
    <xf numFmtId="0" fontId="115" fillId="28" borderId="39" xfId="0" applyFont="1" applyFill="1" applyBorder="1" applyAlignment="1">
      <alignment vertical="center" wrapText="1"/>
    </xf>
    <xf numFmtId="2" fontId="104" fillId="28" borderId="37" xfId="2" applyNumberFormat="1" applyFont="1" applyFill="1" applyBorder="1" applyAlignment="1">
      <alignment vertical="center" wrapText="1"/>
    </xf>
    <xf numFmtId="0" fontId="116" fillId="28" borderId="0" xfId="0" applyFont="1" applyFill="1" applyBorder="1" applyAlignment="1">
      <alignment vertical="center"/>
    </xf>
    <xf numFmtId="0" fontId="105" fillId="28" borderId="46" xfId="340" applyFont="1" applyFill="1" applyBorder="1" applyAlignment="1">
      <alignment vertical="center"/>
    </xf>
    <xf numFmtId="0" fontId="115" fillId="52" borderId="47" xfId="0" applyFont="1" applyFill="1" applyBorder="1" applyAlignment="1">
      <alignment vertical="center" wrapText="1"/>
    </xf>
    <xf numFmtId="0" fontId="115" fillId="28" borderId="47" xfId="0" applyFont="1" applyFill="1" applyBorder="1" applyAlignment="1">
      <alignment vertical="center" wrapText="1"/>
    </xf>
    <xf numFmtId="0" fontId="115" fillId="52" borderId="48" xfId="0" applyFont="1" applyFill="1" applyBorder="1" applyAlignment="1">
      <alignment vertical="center" wrapText="1"/>
    </xf>
    <xf numFmtId="164" fontId="117" fillId="51" borderId="49" xfId="2" applyNumberFormat="1" applyFont="1" applyFill="1" applyBorder="1" applyAlignment="1">
      <alignment horizontal="centerContinuous" vertical="top" wrapText="1"/>
    </xf>
    <xf numFmtId="164" fontId="117" fillId="51" borderId="50" xfId="2" applyNumberFormat="1" applyFont="1" applyFill="1" applyBorder="1" applyAlignment="1">
      <alignment horizontal="center" vertical="top" wrapText="1"/>
    </xf>
    <xf numFmtId="164" fontId="117" fillId="51" borderId="51" xfId="2" applyNumberFormat="1" applyFont="1" applyFill="1" applyBorder="1" applyAlignment="1">
      <alignment horizontal="center" vertical="top" wrapText="1"/>
    </xf>
    <xf numFmtId="164" fontId="117" fillId="28" borderId="0" xfId="2" applyNumberFormat="1" applyFont="1" applyFill="1" applyBorder="1" applyAlignment="1">
      <alignment horizontal="centerContinuous" vertical="top" wrapText="1"/>
    </xf>
    <xf numFmtId="164" fontId="111" fillId="51" borderId="38" xfId="2" applyNumberFormat="1" applyFont="1" applyFill="1" applyBorder="1" applyAlignment="1">
      <alignment horizontal="centerContinuous" vertical="center" wrapText="1"/>
    </xf>
    <xf numFmtId="0" fontId="102" fillId="28" borderId="0" xfId="340" applyFont="1" applyFill="1" applyBorder="1" applyAlignment="1">
      <alignment horizontal="centerContinuous" vertical="center" wrapText="1"/>
    </xf>
    <xf numFmtId="0" fontId="102" fillId="28" borderId="0" xfId="340" applyFont="1" applyFill="1" applyBorder="1" applyAlignment="1">
      <alignment horizontal="left" vertical="center"/>
    </xf>
    <xf numFmtId="2" fontId="105" fillId="51" borderId="0" xfId="340" applyNumberFormat="1" applyFont="1" applyFill="1" applyBorder="1" applyAlignment="1">
      <alignment horizontal="center" wrapText="1"/>
    </xf>
    <xf numFmtId="2" fontId="105" fillId="51" borderId="45" xfId="340" applyNumberFormat="1" applyFont="1" applyFill="1" applyBorder="1" applyAlignment="1">
      <alignment horizontal="center" wrapText="1"/>
    </xf>
    <xf numFmtId="164" fontId="104" fillId="51" borderId="37" xfId="2" applyNumberFormat="1" applyFont="1" applyFill="1" applyBorder="1" applyAlignment="1">
      <alignment horizontal="left" wrapText="1"/>
    </xf>
    <xf numFmtId="2" fontId="104" fillId="51" borderId="0" xfId="340" quotePrefix="1" applyNumberFormat="1" applyFont="1" applyFill="1" applyBorder="1" applyAlignment="1">
      <alignment horizontal="center" wrapText="1"/>
    </xf>
    <xf numFmtId="2" fontId="105" fillId="51" borderId="0" xfId="340" quotePrefix="1" applyNumberFormat="1" applyFont="1" applyFill="1" applyBorder="1" applyAlignment="1">
      <alignment horizontal="center" wrapText="1"/>
    </xf>
    <xf numFmtId="2" fontId="105" fillId="51" borderId="39" xfId="340" applyNumberFormat="1" applyFont="1" applyFill="1" applyBorder="1" applyAlignment="1">
      <alignment horizontal="center" wrapText="1"/>
    </xf>
    <xf numFmtId="2" fontId="104" fillId="53" borderId="0" xfId="340" applyNumberFormat="1" applyFont="1" applyFill="1" applyBorder="1" applyAlignment="1">
      <alignment horizontal="center" wrapText="1"/>
    </xf>
    <xf numFmtId="2" fontId="104" fillId="54" borderId="0" xfId="340" applyNumberFormat="1" applyFont="1" applyFill="1" applyBorder="1" applyAlignment="1">
      <alignment horizontal="center" wrapText="1"/>
    </xf>
    <xf numFmtId="0" fontId="105" fillId="54" borderId="0" xfId="340" applyFont="1" applyFill="1" applyBorder="1" applyAlignment="1">
      <alignment horizontal="center" wrapText="1"/>
    </xf>
    <xf numFmtId="0" fontId="102" fillId="54" borderId="36" xfId="340" applyFont="1" applyFill="1" applyBorder="1"/>
    <xf numFmtId="2" fontId="104" fillId="54" borderId="36" xfId="340" applyNumberFormat="1" applyFont="1" applyFill="1" applyBorder="1" applyAlignment="1">
      <alignment horizontal="right" wrapText="1"/>
    </xf>
    <xf numFmtId="2" fontId="104" fillId="54" borderId="44" xfId="340" applyNumberFormat="1" applyFont="1" applyFill="1" applyBorder="1" applyAlignment="1">
      <alignment horizontal="right" vertical="center"/>
    </xf>
    <xf numFmtId="164" fontId="104" fillId="54" borderId="0" xfId="2" applyNumberFormat="1" applyFont="1" applyFill="1" applyBorder="1" applyAlignment="1">
      <alignment horizontal="center" vertical="center"/>
    </xf>
    <xf numFmtId="164" fontId="104" fillId="54" borderId="0" xfId="340" applyNumberFormat="1" applyFont="1" applyFill="1" applyBorder="1" applyAlignment="1">
      <alignment horizontal="center" vertical="center"/>
    </xf>
    <xf numFmtId="164" fontId="105" fillId="54" borderId="0" xfId="340" applyNumberFormat="1" applyFont="1" applyFill="1" applyBorder="1" applyAlignment="1">
      <alignment horizontal="center" vertical="center"/>
    </xf>
    <xf numFmtId="0" fontId="102" fillId="54" borderId="36" xfId="340" applyFont="1" applyFill="1" applyBorder="1" applyAlignment="1">
      <alignment vertical="center"/>
    </xf>
    <xf numFmtId="0" fontId="102" fillId="54" borderId="0" xfId="340" applyFont="1" applyFill="1"/>
    <xf numFmtId="164" fontId="105" fillId="54" borderId="0" xfId="340" applyNumberFormat="1" applyFont="1" applyFill="1" applyBorder="1"/>
    <xf numFmtId="164" fontId="105" fillId="54" borderId="0" xfId="340" applyNumberFormat="1" applyFont="1" applyFill="1" applyBorder="1" applyAlignment="1">
      <alignment horizontal="right" wrapText="1"/>
    </xf>
    <xf numFmtId="0" fontId="102" fillId="54" borderId="0" xfId="340" applyFont="1" applyFill="1" applyBorder="1"/>
    <xf numFmtId="164" fontId="105" fillId="54" borderId="0" xfId="340" applyNumberFormat="1" applyFont="1" applyFill="1" applyBorder="1" applyAlignment="1">
      <alignment horizontal="left" indent="1"/>
    </xf>
    <xf numFmtId="164" fontId="104" fillId="54" borderId="0" xfId="0" applyNumberFormat="1" applyFont="1" applyFill="1" applyBorder="1" applyAlignment="1">
      <alignment horizontal="left" vertical="center" indent="1"/>
    </xf>
    <xf numFmtId="164" fontId="102" fillId="54" borderId="0" xfId="340" applyNumberFormat="1" applyFont="1" applyFill="1" applyBorder="1" applyAlignment="1">
      <alignment horizontal="right"/>
    </xf>
    <xf numFmtId="164" fontId="104" fillId="54" borderId="0" xfId="340" applyNumberFormat="1" applyFont="1" applyFill="1" applyBorder="1"/>
    <xf numFmtId="164" fontId="104" fillId="54" borderId="0" xfId="340" applyNumberFormat="1" applyFont="1" applyFill="1" applyBorder="1" applyAlignment="1">
      <alignment horizontal="right" wrapText="1"/>
    </xf>
    <xf numFmtId="164" fontId="104" fillId="54" borderId="0" xfId="340" applyNumberFormat="1" applyFont="1" applyFill="1" applyBorder="1" applyAlignment="1">
      <alignment horizontal="left" indent="1"/>
    </xf>
    <xf numFmtId="164" fontId="104" fillId="54" borderId="0" xfId="340" applyNumberFormat="1" applyFont="1" applyFill="1" applyBorder="1" applyAlignment="1">
      <alignment horizontal="left" vertical="center" wrapText="1" indent="1"/>
    </xf>
    <xf numFmtId="0" fontId="111" fillId="54" borderId="0" xfId="340" applyFont="1" applyFill="1"/>
    <xf numFmtId="0" fontId="111" fillId="54" borderId="36" xfId="340" applyFont="1" applyFill="1" applyBorder="1" applyAlignment="1">
      <alignment vertical="center"/>
    </xf>
    <xf numFmtId="164" fontId="107" fillId="54" borderId="0" xfId="340" applyNumberFormat="1" applyFont="1" applyFill="1" applyBorder="1"/>
    <xf numFmtId="164" fontId="113" fillId="54" borderId="0" xfId="340" applyNumberFormat="1" applyFont="1" applyFill="1" applyBorder="1" applyAlignment="1">
      <alignment horizontal="left" indent="1"/>
    </xf>
    <xf numFmtId="164" fontId="114" fillId="54" borderId="0" xfId="340" applyNumberFormat="1" applyFont="1" applyFill="1" applyBorder="1" applyAlignment="1">
      <alignment horizontal="left" indent="1"/>
    </xf>
    <xf numFmtId="164" fontId="113" fillId="54" borderId="0" xfId="340" applyNumberFormat="1" applyFont="1" applyFill="1" applyBorder="1" applyAlignment="1">
      <alignment horizontal="left" vertical="center" wrapText="1" indent="1"/>
    </xf>
    <xf numFmtId="164" fontId="102" fillId="54" borderId="0" xfId="340" applyNumberFormat="1" applyFont="1" applyFill="1" applyBorder="1"/>
    <xf numFmtId="2" fontId="107" fillId="54" borderId="44" xfId="340" applyNumberFormat="1" applyFont="1" applyFill="1" applyBorder="1" applyAlignment="1">
      <alignment horizontal="right" vertical="center"/>
    </xf>
    <xf numFmtId="0" fontId="115" fillId="54" borderId="0" xfId="0" applyFont="1" applyFill="1" applyBorder="1" applyAlignment="1">
      <alignment wrapText="1"/>
    </xf>
    <xf numFmtId="164" fontId="104" fillId="54" borderId="36" xfId="340" applyNumberFormat="1" applyFont="1" applyFill="1" applyBorder="1" applyAlignment="1">
      <alignment horizontal="center" vertical="center"/>
    </xf>
    <xf numFmtId="164" fontId="104" fillId="54" borderId="0" xfId="358" applyNumberFormat="1" applyFont="1" applyFill="1" applyBorder="1" applyAlignment="1">
      <alignment horizontal="center" vertical="center"/>
    </xf>
    <xf numFmtId="2" fontId="104" fillId="54" borderId="44" xfId="2" applyNumberFormat="1" applyFont="1" applyFill="1" applyBorder="1" applyAlignment="1">
      <alignment horizontal="left" vertical="top" wrapText="1"/>
    </xf>
    <xf numFmtId="0" fontId="102" fillId="54" borderId="61" xfId="340" applyFont="1" applyFill="1" applyBorder="1"/>
    <xf numFmtId="2" fontId="104" fillId="54" borderId="37" xfId="340" applyNumberFormat="1" applyFont="1" applyFill="1" applyBorder="1" applyAlignment="1">
      <alignment horizontal="right" vertical="center"/>
    </xf>
    <xf numFmtId="0" fontId="0" fillId="0" borderId="0" xfId="0" applyAlignment="1">
      <alignment vertical="center"/>
    </xf>
    <xf numFmtId="0" fontId="102" fillId="51" borderId="62" xfId="0" applyFont="1" applyFill="1" applyBorder="1" applyAlignment="1">
      <alignment horizontal="centerContinuous" vertical="center" wrapText="1"/>
    </xf>
    <xf numFmtId="0" fontId="102" fillId="54" borderId="0" xfId="340" applyFont="1" applyFill="1" applyAlignment="1">
      <alignment horizontal="center"/>
    </xf>
    <xf numFmtId="164" fontId="104" fillId="28" borderId="58" xfId="2" applyNumberFormat="1" applyFont="1" applyFill="1" applyBorder="1" applyAlignment="1">
      <alignment horizontal="center" vertical="center"/>
    </xf>
    <xf numFmtId="2" fontId="105" fillId="53" borderId="0" xfId="340" applyNumberFormat="1" applyFont="1" applyFill="1" applyBorder="1" applyAlignment="1">
      <alignment horizontal="center" wrapText="1"/>
    </xf>
    <xf numFmtId="0" fontId="105" fillId="53" borderId="0" xfId="340" applyFont="1" applyFill="1" applyBorder="1" applyAlignment="1">
      <alignment horizontal="center" wrapText="1"/>
    </xf>
    <xf numFmtId="0" fontId="102" fillId="53" borderId="0" xfId="340" applyFont="1" applyFill="1" applyAlignment="1">
      <alignment horizontal="center"/>
    </xf>
    <xf numFmtId="164" fontId="104" fillId="53" borderId="42" xfId="2" applyNumberFormat="1" applyFont="1" applyFill="1" applyBorder="1" applyAlignment="1">
      <alignment horizontal="center" wrapText="1"/>
    </xf>
    <xf numFmtId="2" fontId="104" fillId="53" borderId="38" xfId="340" applyNumberFormat="1" applyFont="1" applyFill="1" applyBorder="1" applyAlignment="1">
      <alignment horizontal="center" wrapText="1"/>
    </xf>
    <xf numFmtId="2" fontId="105" fillId="53" borderId="64" xfId="340" applyNumberFormat="1" applyFont="1" applyFill="1" applyBorder="1" applyAlignment="1">
      <alignment horizontal="center" wrapText="1"/>
    </xf>
    <xf numFmtId="0" fontId="105" fillId="53" borderId="38" xfId="340" applyFont="1" applyFill="1" applyBorder="1" applyAlignment="1">
      <alignment horizontal="center" wrapText="1"/>
    </xf>
    <xf numFmtId="2" fontId="105" fillId="53" borderId="38" xfId="340" applyNumberFormat="1" applyFont="1" applyFill="1" applyBorder="1" applyAlignment="1">
      <alignment horizontal="center" wrapText="1"/>
    </xf>
    <xf numFmtId="2" fontId="105" fillId="53" borderId="41" xfId="340" applyNumberFormat="1" applyFont="1" applyFill="1" applyBorder="1" applyAlignment="1">
      <alignment horizontal="center" wrapText="1"/>
    </xf>
    <xf numFmtId="2" fontId="105" fillId="53" borderId="42" xfId="340" applyNumberFormat="1" applyFont="1" applyFill="1" applyBorder="1" applyAlignment="1">
      <alignment horizontal="center" wrapText="1"/>
    </xf>
    <xf numFmtId="2" fontId="105" fillId="53" borderId="53" xfId="340" applyNumberFormat="1" applyFont="1" applyFill="1" applyBorder="1" applyAlignment="1">
      <alignment horizontal="center"/>
    </xf>
    <xf numFmtId="164" fontId="117" fillId="54" borderId="0" xfId="2" applyNumberFormat="1" applyFont="1" applyFill="1" applyBorder="1" applyAlignment="1">
      <alignment horizontal="centerContinuous" vertical="top" wrapText="1"/>
    </xf>
    <xf numFmtId="0" fontId="102" fillId="54" borderId="0" xfId="340" applyFont="1" applyFill="1" applyAlignment="1">
      <alignment vertical="center"/>
    </xf>
    <xf numFmtId="0" fontId="102" fillId="54" borderId="0" xfId="340" applyFont="1" applyFill="1" applyBorder="1" applyAlignment="1">
      <alignment vertical="center" wrapText="1"/>
    </xf>
    <xf numFmtId="0" fontId="102" fillId="54" borderId="0" xfId="340" applyFont="1" applyFill="1" applyBorder="1" applyAlignment="1">
      <alignment horizontal="centerContinuous" vertical="center" wrapText="1"/>
    </xf>
    <xf numFmtId="0" fontId="102" fillId="54" borderId="0" xfId="340" applyFont="1" applyFill="1" applyBorder="1" applyAlignment="1">
      <alignment vertical="center"/>
    </xf>
    <xf numFmtId="0" fontId="102" fillId="54" borderId="0" xfId="340" applyFont="1" applyFill="1" applyBorder="1" applyAlignment="1">
      <alignment horizontal="left" vertical="center"/>
    </xf>
    <xf numFmtId="0" fontId="102" fillId="54" borderId="0" xfId="340" applyFont="1" applyFill="1" applyBorder="1" applyAlignment="1">
      <alignment horizontal="center"/>
    </xf>
    <xf numFmtId="0" fontId="105" fillId="54" borderId="0" xfId="340" applyFont="1" applyFill="1" applyBorder="1" applyAlignment="1">
      <alignment horizontal="center"/>
    </xf>
    <xf numFmtId="0" fontId="102" fillId="54" borderId="0" xfId="340" applyFont="1" applyFill="1" applyAlignment="1">
      <alignment horizontal="right"/>
    </xf>
    <xf numFmtId="0" fontId="105" fillId="54" borderId="0" xfId="340" applyFont="1" applyFill="1" applyBorder="1" applyAlignment="1">
      <alignment horizontal="right" wrapText="1"/>
    </xf>
    <xf numFmtId="0" fontId="102" fillId="54" borderId="0" xfId="340" applyFont="1" applyFill="1" applyBorder="1" applyAlignment="1">
      <alignment horizontal="right"/>
    </xf>
    <xf numFmtId="0" fontId="106" fillId="54" borderId="0" xfId="340" applyFont="1" applyFill="1" applyBorder="1" applyAlignment="1">
      <alignment horizontal="right" wrapText="1"/>
    </xf>
    <xf numFmtId="164" fontId="105" fillId="54" borderId="0" xfId="340" applyNumberFormat="1" applyFont="1" applyFill="1" applyBorder="1" applyAlignment="1">
      <alignment horizontal="left" wrapText="1" indent="1"/>
    </xf>
    <xf numFmtId="1" fontId="111" fillId="54" borderId="36" xfId="340" applyNumberFormat="1" applyFont="1" applyFill="1" applyBorder="1" applyAlignment="1">
      <alignment vertical="center"/>
    </xf>
    <xf numFmtId="0" fontId="104" fillId="54" borderId="36" xfId="340" applyFont="1" applyFill="1" applyBorder="1" applyAlignment="1">
      <alignment vertical="center"/>
    </xf>
    <xf numFmtId="0" fontId="0" fillId="55" borderId="0" xfId="0" applyFont="1" applyFill="1"/>
    <xf numFmtId="0" fontId="0" fillId="55" borderId="68" xfId="0" applyFont="1" applyFill="1" applyBorder="1"/>
    <xf numFmtId="0" fontId="0" fillId="55" borderId="69" xfId="0" applyFont="1" applyFill="1" applyBorder="1"/>
    <xf numFmtId="0" fontId="0" fillId="53" borderId="0" xfId="0" applyFont="1" applyFill="1" applyAlignment="1">
      <alignment horizontal="center"/>
    </xf>
    <xf numFmtId="0" fontId="0" fillId="55" borderId="71" xfId="0" applyFont="1" applyFill="1" applyBorder="1"/>
    <xf numFmtId="0" fontId="0" fillId="53" borderId="0" xfId="0" applyFont="1" applyFill="1" applyBorder="1" applyAlignment="1">
      <alignment horizontal="center" vertical="center"/>
    </xf>
    <xf numFmtId="0" fontId="0" fillId="53" borderId="0" xfId="0" applyFont="1" applyFill="1" applyBorder="1" applyAlignment="1">
      <alignment horizontal="center" vertical="center" wrapText="1"/>
    </xf>
    <xf numFmtId="0" fontId="0" fillId="55" borderId="0" xfId="0" applyFont="1" applyFill="1" applyAlignment="1">
      <alignment horizontal="center"/>
    </xf>
    <xf numFmtId="0" fontId="0" fillId="55" borderId="72" xfId="0" applyFont="1" applyFill="1" applyBorder="1"/>
    <xf numFmtId="0" fontId="123" fillId="55" borderId="0" xfId="0" applyFont="1" applyFill="1" applyAlignment="1">
      <alignment horizontal="center"/>
    </xf>
    <xf numFmtId="0" fontId="123" fillId="55" borderId="0" xfId="0" applyFont="1" applyFill="1" applyBorder="1" applyAlignment="1">
      <alignment horizontal="center"/>
    </xf>
    <xf numFmtId="0" fontId="127" fillId="55" borderId="0" xfId="0" applyFont="1" applyFill="1"/>
    <xf numFmtId="0" fontId="0" fillId="55" borderId="0" xfId="0" applyFont="1" applyFill="1" applyBorder="1"/>
    <xf numFmtId="0" fontId="0" fillId="53" borderId="71" xfId="0" applyFont="1" applyFill="1" applyBorder="1" applyAlignment="1">
      <alignment horizontal="center" vertical="center" wrapText="1"/>
    </xf>
    <xf numFmtId="0" fontId="0" fillId="55" borderId="74" xfId="0" applyFont="1" applyFill="1" applyBorder="1"/>
    <xf numFmtId="0" fontId="0" fillId="55" borderId="76" xfId="0" applyFont="1" applyFill="1" applyBorder="1"/>
    <xf numFmtId="0" fontId="0" fillId="55" borderId="77" xfId="0" applyFont="1" applyFill="1" applyBorder="1"/>
    <xf numFmtId="164" fontId="0" fillId="55" borderId="0" xfId="0" applyNumberFormat="1" applyFont="1" applyFill="1" applyAlignment="1">
      <alignment horizontal="center" vertical="center"/>
    </xf>
    <xf numFmtId="164" fontId="0" fillId="55" borderId="0" xfId="0" applyNumberFormat="1" applyFont="1" applyFill="1" applyBorder="1" applyAlignment="1">
      <alignment horizontal="center" vertical="center"/>
    </xf>
    <xf numFmtId="164" fontId="0" fillId="55" borderId="71" xfId="0" applyNumberFormat="1" applyFont="1" applyFill="1" applyBorder="1" applyAlignment="1">
      <alignment horizontal="center" vertical="center"/>
    </xf>
    <xf numFmtId="164" fontId="117" fillId="51" borderId="50" xfId="2" applyNumberFormat="1" applyFont="1" applyFill="1" applyBorder="1" applyAlignment="1">
      <alignment horizontal="center" vertical="top" wrapText="1"/>
    </xf>
    <xf numFmtId="164" fontId="104" fillId="28" borderId="0" xfId="2" quotePrefix="1" applyNumberFormat="1" applyFont="1" applyFill="1" applyBorder="1" applyAlignment="1">
      <alignment horizontal="center" vertical="center"/>
    </xf>
    <xf numFmtId="164" fontId="122" fillId="28" borderId="0" xfId="2" applyNumberFormat="1" applyFont="1" applyFill="1" applyBorder="1" applyAlignment="1">
      <alignment horizontal="center" vertical="center"/>
    </xf>
    <xf numFmtId="164" fontId="122" fillId="54" borderId="0" xfId="2" applyNumberFormat="1" applyFont="1" applyFill="1" applyBorder="1" applyAlignment="1">
      <alignment horizontal="center" vertical="center"/>
    </xf>
    <xf numFmtId="164" fontId="122" fillId="54" borderId="0" xfId="340" applyNumberFormat="1" applyFont="1" applyFill="1" applyBorder="1" applyAlignment="1">
      <alignment horizontal="center" vertical="center" wrapText="1"/>
    </xf>
    <xf numFmtId="164" fontId="122" fillId="54" borderId="0" xfId="340" applyNumberFormat="1" applyFont="1" applyFill="1" applyBorder="1" applyAlignment="1">
      <alignment horizontal="center" vertical="center"/>
    </xf>
    <xf numFmtId="2" fontId="122" fillId="54" borderId="44" xfId="340" applyNumberFormat="1" applyFont="1" applyFill="1" applyBorder="1" applyAlignment="1">
      <alignment horizontal="right" vertical="center"/>
    </xf>
    <xf numFmtId="2" fontId="122" fillId="54" borderId="55" xfId="340" applyNumberFormat="1" applyFont="1" applyFill="1" applyBorder="1" applyAlignment="1">
      <alignment horizontal="right" vertical="center"/>
    </xf>
    <xf numFmtId="2" fontId="122" fillId="54" borderId="57" xfId="340" applyNumberFormat="1" applyFont="1" applyFill="1" applyBorder="1" applyAlignment="1">
      <alignment horizontal="right" vertical="center"/>
    </xf>
    <xf numFmtId="0" fontId="102" fillId="51" borderId="37" xfId="340" applyFont="1" applyFill="1" applyBorder="1" applyAlignment="1">
      <alignment vertical="center" wrapText="1"/>
    </xf>
    <xf numFmtId="164" fontId="117" fillId="51" borderId="37" xfId="2" applyNumberFormat="1" applyFont="1" applyFill="1" applyBorder="1" applyAlignment="1">
      <alignment vertical="top" wrapText="1"/>
    </xf>
    <xf numFmtId="164" fontId="117" fillId="51" borderId="0" xfId="2" applyNumberFormat="1" applyFont="1" applyFill="1" applyBorder="1" applyAlignment="1">
      <alignment vertical="top" wrapText="1"/>
    </xf>
    <xf numFmtId="2" fontId="104" fillId="28" borderId="37" xfId="2" applyNumberFormat="1" applyFont="1" applyFill="1" applyBorder="1" applyAlignment="1">
      <alignment horizontal="left" vertical="top" wrapText="1"/>
    </xf>
    <xf numFmtId="164" fontId="111" fillId="51" borderId="63" xfId="2" applyNumberFormat="1" applyFont="1" applyFill="1" applyBorder="1" applyAlignment="1">
      <alignment vertical="center" wrapText="1"/>
    </xf>
    <xf numFmtId="164" fontId="104" fillId="51" borderId="63" xfId="2" applyNumberFormat="1" applyFont="1" applyFill="1" applyBorder="1" applyAlignment="1">
      <alignment horizontal="center" wrapText="1"/>
    </xf>
    <xf numFmtId="164" fontId="104" fillId="51" borderId="63" xfId="2" applyNumberFormat="1" applyFont="1" applyFill="1" applyBorder="1" applyAlignment="1">
      <alignment horizontal="left" wrapText="1"/>
    </xf>
    <xf numFmtId="2" fontId="104" fillId="54" borderId="79" xfId="340" applyNumberFormat="1" applyFont="1" applyFill="1" applyBorder="1" applyAlignment="1">
      <alignment horizontal="right" vertical="center"/>
    </xf>
    <xf numFmtId="2" fontId="104" fillId="54" borderId="63" xfId="340" applyNumberFormat="1" applyFont="1" applyFill="1" applyBorder="1" applyAlignment="1">
      <alignment horizontal="right" vertical="center"/>
    </xf>
    <xf numFmtId="164" fontId="122" fillId="54" borderId="59" xfId="340" applyNumberFormat="1" applyFont="1" applyFill="1" applyBorder="1" applyAlignment="1">
      <alignment horizontal="center" vertical="center"/>
    </xf>
    <xf numFmtId="2" fontId="122" fillId="54" borderId="79" xfId="340" applyNumberFormat="1" applyFont="1" applyFill="1" applyBorder="1" applyAlignment="1">
      <alignment horizontal="right" vertical="center"/>
    </xf>
    <xf numFmtId="2" fontId="122" fillId="54" borderId="80" xfId="340" applyNumberFormat="1" applyFont="1" applyFill="1" applyBorder="1" applyAlignment="1">
      <alignment horizontal="right" vertical="center"/>
    </xf>
    <xf numFmtId="2" fontId="104" fillId="54" borderId="79" xfId="2" applyNumberFormat="1" applyFont="1" applyFill="1" applyBorder="1" applyAlignment="1">
      <alignment horizontal="left" vertical="top" wrapText="1"/>
    </xf>
    <xf numFmtId="0" fontId="102" fillId="28" borderId="63" xfId="340" applyFont="1" applyFill="1" applyBorder="1"/>
    <xf numFmtId="0" fontId="102" fillId="28" borderId="59" xfId="340" applyFont="1" applyFill="1" applyBorder="1"/>
    <xf numFmtId="164" fontId="117" fillId="51" borderId="81" xfId="2" applyNumberFormat="1" applyFont="1" applyFill="1" applyBorder="1" applyAlignment="1">
      <alignment horizontal="centerContinuous" vertical="top" wrapText="1"/>
    </xf>
    <xf numFmtId="164" fontId="122" fillId="54" borderId="57" xfId="340" applyNumberFormat="1" applyFont="1" applyFill="1" applyBorder="1" applyAlignment="1">
      <alignment horizontal="center" vertical="center" wrapText="1"/>
    </xf>
    <xf numFmtId="164" fontId="122" fillId="54" borderId="57" xfId="340" applyNumberFormat="1" applyFont="1" applyFill="1" applyBorder="1" applyAlignment="1">
      <alignment horizontal="center" vertical="center"/>
    </xf>
    <xf numFmtId="164" fontId="122" fillId="54" borderId="60" xfId="340" applyNumberFormat="1" applyFont="1" applyFill="1" applyBorder="1" applyAlignment="1">
      <alignment horizontal="center" vertical="center"/>
    </xf>
    <xf numFmtId="0" fontId="115" fillId="54" borderId="59" xfId="0" applyFont="1" applyFill="1" applyBorder="1" applyAlignment="1">
      <alignment wrapText="1"/>
    </xf>
    <xf numFmtId="164" fontId="122" fillId="52" borderId="0" xfId="340" applyNumberFormat="1" applyFont="1" applyFill="1" applyBorder="1" applyAlignment="1">
      <alignment horizontal="center" vertical="center" wrapText="1"/>
    </xf>
    <xf numFmtId="164" fontId="122" fillId="28" borderId="39" xfId="340" applyNumberFormat="1" applyFont="1" applyFill="1" applyBorder="1" applyAlignment="1">
      <alignment horizontal="center" vertical="center" wrapText="1"/>
    </xf>
    <xf numFmtId="164" fontId="122" fillId="28" borderId="39" xfId="2" applyNumberFormat="1" applyFont="1" applyFill="1" applyBorder="1" applyAlignment="1">
      <alignment horizontal="center" vertical="center"/>
    </xf>
    <xf numFmtId="164" fontId="104" fillId="54" borderId="59" xfId="2" applyNumberFormat="1" applyFont="1" applyFill="1" applyBorder="1" applyAlignment="1">
      <alignment horizontal="center" vertical="center"/>
    </xf>
    <xf numFmtId="164" fontId="104" fillId="54" borderId="37" xfId="2" applyNumberFormat="1" applyFont="1" applyFill="1" applyBorder="1" applyAlignment="1">
      <alignment horizontal="center" vertical="center"/>
    </xf>
    <xf numFmtId="164" fontId="104" fillId="54" borderId="39" xfId="340" applyNumberFormat="1" applyFont="1" applyFill="1" applyBorder="1" applyAlignment="1">
      <alignment horizontal="center" vertical="center"/>
    </xf>
    <xf numFmtId="164" fontId="104" fillId="28" borderId="37" xfId="2" applyNumberFormat="1" applyFont="1" applyFill="1" applyBorder="1" applyAlignment="1">
      <alignment horizontal="center" vertical="center"/>
    </xf>
    <xf numFmtId="164" fontId="105" fillId="52" borderId="59" xfId="340" applyNumberFormat="1" applyFont="1" applyFill="1" applyBorder="1" applyAlignment="1">
      <alignment horizontal="center" vertical="center" wrapText="1"/>
    </xf>
    <xf numFmtId="164" fontId="104" fillId="28" borderId="59" xfId="2" applyNumberFormat="1" applyFont="1" applyFill="1" applyBorder="1" applyAlignment="1">
      <alignment horizontal="center" vertical="center"/>
    </xf>
    <xf numFmtId="2" fontId="104" fillId="28" borderId="37" xfId="340" applyNumberFormat="1" applyFont="1" applyFill="1" applyBorder="1" applyAlignment="1">
      <alignment horizontal="right" vertical="center"/>
    </xf>
    <xf numFmtId="0" fontId="102" fillId="54" borderId="84" xfId="340" applyFont="1" applyFill="1" applyBorder="1" applyAlignment="1">
      <alignment vertical="center"/>
    </xf>
    <xf numFmtId="0" fontId="115" fillId="54" borderId="63" xfId="0" applyFont="1" applyFill="1" applyBorder="1" applyAlignment="1">
      <alignment wrapText="1"/>
    </xf>
    <xf numFmtId="2" fontId="122" fillId="54" borderId="0" xfId="340" applyNumberFormat="1" applyFont="1" applyFill="1" applyBorder="1" applyAlignment="1">
      <alignment horizontal="right" vertical="center"/>
    </xf>
    <xf numFmtId="164" fontId="122" fillId="54" borderId="37" xfId="340" applyNumberFormat="1" applyFont="1" applyFill="1" applyBorder="1" applyAlignment="1">
      <alignment horizontal="center" vertical="center"/>
    </xf>
    <xf numFmtId="164" fontId="122" fillId="28" borderId="57" xfId="2" applyNumberFormat="1" applyFont="1" applyFill="1" applyBorder="1" applyAlignment="1">
      <alignment horizontal="center" vertical="center"/>
    </xf>
    <xf numFmtId="164" fontId="122" fillId="54" borderId="57" xfId="2" applyNumberFormat="1" applyFont="1" applyFill="1" applyBorder="1" applyAlignment="1">
      <alignment horizontal="center" vertical="center"/>
    </xf>
    <xf numFmtId="164" fontId="122" fillId="54" borderId="86" xfId="340" applyNumberFormat="1" applyFont="1" applyFill="1" applyBorder="1" applyAlignment="1">
      <alignment horizontal="center" vertical="center"/>
    </xf>
    <xf numFmtId="164" fontId="122" fillId="54" borderId="87" xfId="340" applyNumberFormat="1" applyFont="1" applyFill="1" applyBorder="1" applyAlignment="1">
      <alignment horizontal="center" vertical="center"/>
    </xf>
    <xf numFmtId="164" fontId="122" fillId="28" borderId="85" xfId="2" applyNumberFormat="1" applyFont="1" applyFill="1" applyBorder="1" applyAlignment="1">
      <alignment horizontal="center" vertical="center"/>
    </xf>
    <xf numFmtId="164" fontId="122" fillId="52" borderId="37" xfId="340" applyNumberFormat="1" applyFont="1" applyFill="1" applyBorder="1" applyAlignment="1">
      <alignment horizontal="center" vertical="center" wrapText="1"/>
    </xf>
    <xf numFmtId="164" fontId="122" fillId="28" borderId="86" xfId="2" applyNumberFormat="1" applyFont="1" applyFill="1" applyBorder="1" applyAlignment="1">
      <alignment horizontal="center" vertical="center"/>
    </xf>
    <xf numFmtId="164" fontId="122" fillId="52" borderId="87" xfId="340" applyNumberFormat="1" applyFont="1" applyFill="1" applyBorder="1" applyAlignment="1">
      <alignment horizontal="center" vertical="center" wrapText="1"/>
    </xf>
    <xf numFmtId="164" fontId="122" fillId="52" borderId="57" xfId="340" applyNumberFormat="1" applyFont="1" applyFill="1" applyBorder="1" applyAlignment="1">
      <alignment horizontal="center" vertical="center" wrapText="1"/>
    </xf>
    <xf numFmtId="2" fontId="105" fillId="53" borderId="78" xfId="340" applyNumberFormat="1" applyFont="1" applyFill="1" applyBorder="1" applyAlignment="1">
      <alignment horizontal="center" wrapText="1"/>
    </xf>
    <xf numFmtId="164" fontId="105" fillId="52" borderId="88" xfId="340" applyNumberFormat="1" applyFont="1" applyFill="1" applyBorder="1" applyAlignment="1">
      <alignment horizontal="center" vertical="center" wrapText="1"/>
    </xf>
    <xf numFmtId="164" fontId="122" fillId="52" borderId="59" xfId="340" applyNumberFormat="1" applyFont="1" applyFill="1" applyBorder="1" applyAlignment="1">
      <alignment horizontal="center" vertical="center" wrapText="1"/>
    </xf>
    <xf numFmtId="164" fontId="122" fillId="52" borderId="60" xfId="340" applyNumberFormat="1" applyFont="1" applyFill="1" applyBorder="1" applyAlignment="1">
      <alignment horizontal="center" vertical="center" wrapText="1"/>
    </xf>
    <xf numFmtId="0" fontId="115" fillId="28" borderId="59" xfId="0" applyFont="1" applyFill="1" applyBorder="1" applyAlignment="1">
      <alignment vertical="center" wrapText="1"/>
    </xf>
    <xf numFmtId="164" fontId="117" fillId="51" borderId="59" xfId="2" applyNumberFormat="1" applyFont="1" applyFill="1" applyBorder="1" applyAlignment="1">
      <alignment vertical="top" wrapText="1"/>
    </xf>
    <xf numFmtId="0" fontId="102" fillId="51" borderId="59" xfId="340" applyFont="1" applyFill="1" applyBorder="1" applyAlignment="1">
      <alignment vertical="center" wrapText="1"/>
    </xf>
    <xf numFmtId="2" fontId="107" fillId="54" borderId="89" xfId="340" applyNumberFormat="1" applyFont="1" applyFill="1" applyBorder="1" applyAlignment="1">
      <alignment horizontal="right" vertical="center"/>
    </xf>
    <xf numFmtId="164" fontId="122" fillId="28" borderId="90" xfId="2" applyNumberFormat="1" applyFont="1" applyFill="1" applyBorder="1" applyAlignment="1">
      <alignment horizontal="center" vertical="center"/>
    </xf>
    <xf numFmtId="2" fontId="107" fillId="28" borderId="87" xfId="340" applyNumberFormat="1" applyFont="1" applyFill="1" applyBorder="1" applyAlignment="1">
      <alignment horizontal="right" vertical="center"/>
    </xf>
    <xf numFmtId="0" fontId="123" fillId="55" borderId="91" xfId="0" applyFont="1" applyFill="1" applyBorder="1" applyAlignment="1">
      <alignment horizontal="center"/>
    </xf>
    <xf numFmtId="0" fontId="102" fillId="51" borderId="59" xfId="0" applyFont="1" applyFill="1" applyBorder="1" applyAlignment="1">
      <alignment horizontal="centerContinuous" vertical="center" wrapText="1"/>
    </xf>
    <xf numFmtId="2" fontId="104" fillId="53" borderId="59" xfId="340" applyNumberFormat="1" applyFont="1" applyFill="1" applyBorder="1" applyAlignment="1">
      <alignment horizontal="center" wrapText="1"/>
    </xf>
    <xf numFmtId="2" fontId="104" fillId="51" borderId="59" xfId="340" applyNumberFormat="1" applyFont="1" applyFill="1" applyBorder="1" applyAlignment="1">
      <alignment horizontal="center" wrapText="1"/>
    </xf>
    <xf numFmtId="164" fontId="104" fillId="51" borderId="63" xfId="2" applyNumberFormat="1" applyFont="1" applyFill="1" applyBorder="1" applyAlignment="1">
      <alignment vertical="center" wrapText="1"/>
    </xf>
    <xf numFmtId="0" fontId="105" fillId="51" borderId="59" xfId="0" applyFont="1" applyFill="1" applyBorder="1" applyAlignment="1">
      <alignment horizontal="center" vertical="center" wrapText="1"/>
    </xf>
    <xf numFmtId="0" fontId="105" fillId="51" borderId="78" xfId="0" applyFont="1" applyFill="1" applyBorder="1" applyAlignment="1">
      <alignment horizontal="center" vertical="center" wrapText="1"/>
    </xf>
    <xf numFmtId="164" fontId="122" fillId="28" borderId="59" xfId="2" applyNumberFormat="1" applyFont="1" applyFill="1" applyBorder="1" applyAlignment="1">
      <alignment horizontal="center" vertical="center"/>
    </xf>
    <xf numFmtId="164" fontId="122" fillId="28" borderId="60" xfId="2" applyNumberFormat="1" applyFont="1" applyFill="1" applyBorder="1" applyAlignment="1">
      <alignment horizontal="center" vertical="center"/>
    </xf>
    <xf numFmtId="0" fontId="121" fillId="51" borderId="0" xfId="0" applyFont="1" applyFill="1" applyBorder="1" applyAlignment="1">
      <alignment horizontal="center" vertical="center" wrapText="1"/>
    </xf>
    <xf numFmtId="16" fontId="102" fillId="28" borderId="92" xfId="340" applyNumberFormat="1" applyFont="1" applyFill="1" applyBorder="1"/>
    <xf numFmtId="0" fontId="104" fillId="28" borderId="68" xfId="0" applyFont="1" applyFill="1" applyBorder="1" applyAlignment="1">
      <alignment vertical="center"/>
    </xf>
    <xf numFmtId="0" fontId="102" fillId="28" borderId="68" xfId="340" applyFont="1" applyFill="1" applyBorder="1"/>
    <xf numFmtId="0" fontId="102" fillId="28" borderId="93" xfId="340" applyFont="1" applyFill="1" applyBorder="1"/>
    <xf numFmtId="0" fontId="0" fillId="54" borderId="0" xfId="0" applyFill="1" applyBorder="1" applyAlignment="1">
      <alignment vertical="center"/>
    </xf>
    <xf numFmtId="0" fontId="102" fillId="54" borderId="59" xfId="340" applyFont="1" applyFill="1" applyBorder="1"/>
    <xf numFmtId="2" fontId="122" fillId="54" borderId="94" xfId="340" applyNumberFormat="1" applyFont="1" applyFill="1" applyBorder="1" applyAlignment="1">
      <alignment horizontal="right" vertical="center"/>
    </xf>
    <xf numFmtId="164" fontId="122" fillId="28" borderId="33" xfId="2" applyNumberFormat="1" applyFont="1" applyFill="1" applyBorder="1" applyAlignment="1">
      <alignment horizontal="center" vertical="center"/>
    </xf>
    <xf numFmtId="164" fontId="122" fillId="54" borderId="33" xfId="2" applyNumberFormat="1" applyFont="1" applyFill="1" applyBorder="1" applyAlignment="1">
      <alignment horizontal="center" vertical="center"/>
    </xf>
    <xf numFmtId="164" fontId="122" fillId="54" borderId="33" xfId="340" applyNumberFormat="1" applyFont="1" applyFill="1" applyBorder="1" applyAlignment="1">
      <alignment horizontal="center" vertical="center" wrapText="1"/>
    </xf>
    <xf numFmtId="164" fontId="122" fillId="54" borderId="33" xfId="340" applyNumberFormat="1" applyFont="1" applyFill="1" applyBorder="1" applyAlignment="1">
      <alignment horizontal="center" vertical="center"/>
    </xf>
    <xf numFmtId="164" fontId="122" fillId="54" borderId="95" xfId="340" applyNumberFormat="1" applyFont="1" applyFill="1" applyBorder="1" applyAlignment="1">
      <alignment horizontal="center" vertical="center"/>
    </xf>
    <xf numFmtId="164" fontId="122" fillId="54" borderId="96" xfId="340" applyNumberFormat="1" applyFont="1" applyFill="1" applyBorder="1" applyAlignment="1">
      <alignment horizontal="center" vertical="center"/>
    </xf>
    <xf numFmtId="164" fontId="122" fillId="54" borderId="98" xfId="340" applyNumberFormat="1" applyFont="1" applyFill="1" applyBorder="1" applyAlignment="1">
      <alignment horizontal="center" vertical="center"/>
    </xf>
    <xf numFmtId="1" fontId="111" fillId="54" borderId="39" xfId="340" applyNumberFormat="1" applyFont="1" applyFill="1" applyBorder="1" applyAlignment="1">
      <alignment vertical="center"/>
    </xf>
    <xf numFmtId="2" fontId="104" fillId="54" borderId="99" xfId="340" applyNumberFormat="1" applyFont="1" applyFill="1" applyBorder="1" applyAlignment="1">
      <alignment horizontal="right" vertical="center"/>
    </xf>
    <xf numFmtId="164" fontId="104" fillId="28" borderId="100" xfId="2" applyNumberFormat="1" applyFont="1" applyFill="1" applyBorder="1" applyAlignment="1">
      <alignment horizontal="center" vertical="center"/>
    </xf>
    <xf numFmtId="164" fontId="104" fillId="54" borderId="39" xfId="2" applyNumberFormat="1" applyFont="1" applyFill="1" applyBorder="1" applyAlignment="1">
      <alignment horizontal="center" vertical="center"/>
    </xf>
    <xf numFmtId="164" fontId="122" fillId="54" borderId="98" xfId="2" applyNumberFormat="1" applyFont="1" applyFill="1" applyBorder="1" applyAlignment="1">
      <alignment horizontal="center" vertical="center"/>
    </xf>
    <xf numFmtId="164" fontId="104" fillId="54" borderId="98" xfId="2" applyNumberFormat="1" applyFont="1" applyFill="1" applyBorder="1" applyAlignment="1">
      <alignment horizontal="center" vertical="center"/>
    </xf>
    <xf numFmtId="164" fontId="104" fillId="54" borderId="98" xfId="340" applyNumberFormat="1" applyFont="1" applyFill="1" applyBorder="1" applyAlignment="1">
      <alignment horizontal="center" vertical="center"/>
    </xf>
    <xf numFmtId="0" fontId="104" fillId="54" borderId="0" xfId="0" applyFont="1" applyFill="1" applyBorder="1" applyAlignment="1">
      <alignment vertical="center"/>
    </xf>
    <xf numFmtId="0" fontId="0" fillId="0" borderId="0" xfId="0" applyBorder="1" applyAlignment="1">
      <alignment vertical="center"/>
    </xf>
    <xf numFmtId="2" fontId="104" fillId="54" borderId="0" xfId="340" applyNumberFormat="1" applyFont="1" applyFill="1" applyBorder="1" applyAlignment="1">
      <alignment horizontal="right" vertical="center"/>
    </xf>
    <xf numFmtId="164" fontId="104" fillId="52" borderId="59" xfId="340" applyNumberFormat="1" applyFont="1" applyFill="1" applyBorder="1" applyAlignment="1">
      <alignment horizontal="center" vertical="center" wrapText="1"/>
    </xf>
    <xf numFmtId="164" fontId="122" fillId="52" borderId="98" xfId="340" applyNumberFormat="1" applyFont="1" applyFill="1" applyBorder="1" applyAlignment="1">
      <alignment horizontal="center" vertical="center" wrapText="1"/>
    </xf>
    <xf numFmtId="0" fontId="102" fillId="54" borderId="37" xfId="340" applyFont="1" applyFill="1" applyBorder="1" applyAlignment="1">
      <alignment vertical="center"/>
    </xf>
    <xf numFmtId="164" fontId="104" fillId="28" borderId="36" xfId="2" applyNumberFormat="1" applyFont="1" applyFill="1" applyBorder="1" applyAlignment="1">
      <alignment horizontal="center" vertical="center"/>
    </xf>
    <xf numFmtId="164" fontId="104" fillId="28" borderId="103" xfId="2" applyNumberFormat="1" applyFont="1" applyFill="1" applyBorder="1" applyAlignment="1">
      <alignment horizontal="center" vertical="center"/>
    </xf>
    <xf numFmtId="164" fontId="104" fillId="28" borderId="104" xfId="340" applyNumberFormat="1" applyFont="1" applyFill="1" applyBorder="1" applyAlignment="1">
      <alignment horizontal="center" vertical="center" wrapText="1"/>
    </xf>
    <xf numFmtId="164" fontId="104" fillId="52" borderId="97" xfId="340" applyNumberFormat="1" applyFont="1" applyFill="1" applyBorder="1" applyAlignment="1">
      <alignment horizontal="center" vertical="center" wrapText="1"/>
    </xf>
    <xf numFmtId="164" fontId="104" fillId="52" borderId="101" xfId="340" applyNumberFormat="1" applyFont="1" applyFill="1" applyBorder="1" applyAlignment="1">
      <alignment horizontal="center" vertical="center" wrapText="1"/>
    </xf>
    <xf numFmtId="164" fontId="104" fillId="54" borderId="59" xfId="358" applyNumberFormat="1" applyFont="1" applyFill="1" applyBorder="1" applyAlignment="1">
      <alignment horizontal="center" vertical="center"/>
    </xf>
    <xf numFmtId="164" fontId="104" fillId="54" borderId="106" xfId="358" applyNumberFormat="1" applyFont="1" applyFill="1" applyBorder="1" applyAlignment="1">
      <alignment horizontal="center" vertical="center"/>
    </xf>
    <xf numFmtId="164" fontId="122" fillId="28" borderId="107" xfId="2" applyNumberFormat="1" applyFont="1" applyFill="1" applyBorder="1" applyAlignment="1">
      <alignment horizontal="center" vertical="center"/>
    </xf>
    <xf numFmtId="164" fontId="104" fillId="28" borderId="39" xfId="2" applyNumberFormat="1" applyFont="1" applyFill="1" applyBorder="1" applyAlignment="1">
      <alignment horizontal="center" vertical="center"/>
    </xf>
    <xf numFmtId="2" fontId="107" fillId="54" borderId="94" xfId="340" applyNumberFormat="1" applyFont="1" applyFill="1" applyBorder="1" applyAlignment="1">
      <alignment horizontal="right" vertical="center"/>
    </xf>
    <xf numFmtId="164" fontId="122" fillId="28" borderId="95" xfId="2" applyNumberFormat="1" applyFont="1" applyFill="1" applyBorder="1" applyAlignment="1">
      <alignment horizontal="center" vertical="center"/>
    </xf>
    <xf numFmtId="2" fontId="104" fillId="54" borderId="105" xfId="340" applyNumberFormat="1" applyFont="1" applyFill="1" applyBorder="1" applyAlignment="1">
      <alignment horizontal="right" vertical="center"/>
    </xf>
    <xf numFmtId="2" fontId="104" fillId="28" borderId="102" xfId="340" applyNumberFormat="1" applyFont="1" applyFill="1" applyBorder="1" applyAlignment="1">
      <alignment horizontal="right" vertical="center"/>
    </xf>
    <xf numFmtId="164" fontId="104" fillId="54" borderId="108" xfId="358" applyNumberFormat="1" applyFont="1" applyFill="1" applyBorder="1" applyAlignment="1">
      <alignment horizontal="center" vertical="center"/>
    </xf>
    <xf numFmtId="164" fontId="123" fillId="55" borderId="0" xfId="0" applyNumberFormat="1" applyFont="1" applyFill="1" applyAlignment="1">
      <alignment horizontal="center" vertical="center"/>
    </xf>
    <xf numFmtId="164" fontId="123" fillId="55" borderId="0" xfId="0" applyNumberFormat="1" applyFont="1" applyFill="1" applyBorder="1" applyAlignment="1">
      <alignment horizontal="center" vertical="center"/>
    </xf>
    <xf numFmtId="164" fontId="123" fillId="55" borderId="57" xfId="0" applyNumberFormat="1" applyFont="1" applyFill="1" applyBorder="1" applyAlignment="1">
      <alignment horizontal="center" vertical="center"/>
    </xf>
    <xf numFmtId="164" fontId="123" fillId="55" borderId="75" xfId="0" applyNumberFormat="1" applyFont="1" applyFill="1" applyBorder="1" applyAlignment="1">
      <alignment horizontal="center" vertical="center"/>
    </xf>
    <xf numFmtId="2" fontId="132" fillId="54" borderId="44" xfId="340" applyNumberFormat="1" applyFont="1" applyFill="1" applyBorder="1" applyAlignment="1">
      <alignment horizontal="right" vertical="center"/>
    </xf>
    <xf numFmtId="2" fontId="132" fillId="54" borderId="97" xfId="340" applyNumberFormat="1" applyFont="1" applyFill="1" applyBorder="1" applyAlignment="1">
      <alignment horizontal="right" vertical="center"/>
    </xf>
    <xf numFmtId="0" fontId="123" fillId="55" borderId="109" xfId="0" applyFont="1" applyFill="1" applyBorder="1" applyAlignment="1">
      <alignment horizontal="center"/>
    </xf>
    <xf numFmtId="164" fontId="123" fillId="55" borderId="109" xfId="0" applyNumberFormat="1" applyFont="1" applyFill="1" applyBorder="1" applyAlignment="1">
      <alignment horizontal="center" vertical="center"/>
    </xf>
    <xf numFmtId="0" fontId="0" fillId="54" borderId="0" xfId="0" applyFont="1" applyFill="1" applyBorder="1" applyAlignment="1">
      <alignment horizontal="center" vertical="center" wrapText="1"/>
    </xf>
    <xf numFmtId="164" fontId="0" fillId="54" borderId="0" xfId="0" applyNumberFormat="1" applyFont="1" applyFill="1" applyBorder="1" applyAlignment="1">
      <alignment horizontal="center" vertical="center"/>
    </xf>
    <xf numFmtId="0" fontId="0" fillId="54" borderId="0" xfId="0" applyFont="1" applyFill="1" applyBorder="1"/>
    <xf numFmtId="0" fontId="127" fillId="54" borderId="0" xfId="0" applyFont="1" applyFill="1" applyBorder="1" applyAlignment="1">
      <alignment wrapText="1"/>
    </xf>
    <xf numFmtId="0" fontId="0" fillId="54" borderId="0" xfId="0" applyFont="1" applyFill="1" applyBorder="1" applyAlignment="1">
      <alignment horizontal="center"/>
    </xf>
    <xf numFmtId="0" fontId="0" fillId="54" borderId="0" xfId="0" applyFont="1" applyFill="1" applyBorder="1" applyAlignment="1">
      <alignment horizontal="center" vertical="center"/>
    </xf>
    <xf numFmtId="0" fontId="98" fillId="54" borderId="0" xfId="0" applyFont="1" applyFill="1" applyBorder="1" applyAlignment="1">
      <alignment horizontal="center"/>
    </xf>
    <xf numFmtId="164" fontId="98" fillId="54" borderId="0" xfId="0" applyNumberFormat="1" applyFont="1" applyFill="1" applyBorder="1" applyAlignment="1">
      <alignment horizontal="center" vertical="center"/>
    </xf>
    <xf numFmtId="164" fontId="117" fillId="51" borderId="50" xfId="2" applyNumberFormat="1" applyFont="1" applyFill="1" applyBorder="1" applyAlignment="1">
      <alignment horizontal="center" vertical="center" wrapText="1"/>
    </xf>
    <xf numFmtId="164" fontId="117" fillId="51" borderId="51" xfId="2" applyNumberFormat="1" applyFont="1" applyFill="1" applyBorder="1" applyAlignment="1">
      <alignment horizontal="center" vertical="center" wrapText="1"/>
    </xf>
    <xf numFmtId="0" fontId="104" fillId="54" borderId="85" xfId="0" applyFont="1" applyFill="1" applyBorder="1" applyAlignment="1">
      <alignment vertical="center"/>
    </xf>
    <xf numFmtId="0" fontId="104" fillId="54" borderId="0" xfId="0" applyFont="1" applyFill="1" applyBorder="1" applyAlignment="1">
      <alignment vertical="center"/>
    </xf>
    <xf numFmtId="0" fontId="104" fillId="54" borderId="39" xfId="0" applyFont="1" applyFill="1" applyBorder="1" applyAlignment="1">
      <alignment vertical="center"/>
    </xf>
    <xf numFmtId="0" fontId="102" fillId="54" borderId="0" xfId="340" applyFont="1" applyFill="1" applyBorder="1" applyAlignment="1">
      <alignment horizontal="left" vertical="center"/>
    </xf>
    <xf numFmtId="0" fontId="102" fillId="51" borderId="57" xfId="0" applyFont="1" applyFill="1" applyBorder="1" applyAlignment="1">
      <alignment horizontal="center" vertical="center" wrapText="1"/>
    </xf>
    <xf numFmtId="0" fontId="102" fillId="51" borderId="67" xfId="0" applyFont="1" applyFill="1" applyBorder="1" applyAlignment="1">
      <alignment horizontal="center" vertical="center" wrapText="1"/>
    </xf>
    <xf numFmtId="164" fontId="104" fillId="51" borderId="37" xfId="2" applyNumberFormat="1" applyFont="1" applyFill="1" applyBorder="1" applyAlignment="1">
      <alignment horizontal="left" vertical="center" wrapText="1"/>
    </xf>
    <xf numFmtId="0" fontId="102" fillId="28" borderId="42" xfId="340" applyFont="1" applyFill="1" applyBorder="1" applyAlignment="1">
      <alignment horizontal="left" vertical="center" wrapText="1"/>
    </xf>
    <xf numFmtId="0" fontId="102" fillId="51" borderId="56" xfId="340" applyFont="1" applyFill="1" applyBorder="1" applyAlignment="1">
      <alignment horizontal="center" vertical="center" wrapText="1"/>
    </xf>
    <xf numFmtId="0" fontId="102" fillId="51" borderId="54" xfId="340" applyFont="1" applyFill="1" applyBorder="1" applyAlignment="1">
      <alignment horizontal="center" vertical="center" wrapText="1"/>
    </xf>
    <xf numFmtId="0" fontId="102" fillId="51" borderId="40" xfId="340" applyFont="1" applyFill="1" applyBorder="1" applyAlignment="1">
      <alignment horizontal="center" vertical="center" wrapText="1"/>
    </xf>
    <xf numFmtId="0" fontId="102" fillId="51" borderId="54" xfId="0" applyFont="1" applyFill="1" applyBorder="1" applyAlignment="1">
      <alignment horizontal="center" vertical="center" wrapText="1"/>
    </xf>
    <xf numFmtId="0" fontId="102" fillId="51" borderId="40" xfId="0" applyFont="1" applyFill="1" applyBorder="1" applyAlignment="1">
      <alignment horizontal="center" vertical="center" wrapText="1"/>
    </xf>
    <xf numFmtId="0" fontId="0" fillId="0" borderId="0" xfId="0" applyAlignment="1">
      <alignment vertical="center"/>
    </xf>
    <xf numFmtId="0" fontId="102" fillId="51" borderId="37" xfId="340" applyFont="1" applyFill="1" applyBorder="1" applyAlignment="1">
      <alignment horizontal="center" vertical="center" wrapText="1"/>
    </xf>
    <xf numFmtId="0" fontId="102" fillId="51" borderId="0" xfId="340" applyFont="1" applyFill="1" applyBorder="1" applyAlignment="1">
      <alignment horizontal="center" vertical="center" wrapText="1"/>
    </xf>
    <xf numFmtId="0" fontId="102" fillId="51" borderId="59" xfId="340" applyFont="1" applyFill="1" applyBorder="1" applyAlignment="1">
      <alignment horizontal="center" vertical="center" wrapText="1"/>
    </xf>
    <xf numFmtId="164" fontId="117" fillId="51" borderId="50" xfId="2" applyNumberFormat="1" applyFont="1" applyFill="1" applyBorder="1" applyAlignment="1">
      <alignment horizontal="center" vertical="top" wrapText="1"/>
    </xf>
    <xf numFmtId="0" fontId="102" fillId="51" borderId="0" xfId="0" applyFont="1" applyFill="1" applyBorder="1" applyAlignment="1">
      <alignment horizontal="center" vertical="center" wrapText="1"/>
    </xf>
    <xf numFmtId="0" fontId="102" fillId="51" borderId="67" xfId="0" applyFont="1" applyFill="1" applyBorder="1" applyAlignment="1">
      <alignment horizontal="center" vertical="center"/>
    </xf>
    <xf numFmtId="164" fontId="117" fillId="51" borderId="82" xfId="2" applyNumberFormat="1" applyFont="1" applyFill="1" applyBorder="1" applyAlignment="1">
      <alignment horizontal="center" vertical="center" wrapText="1"/>
    </xf>
    <xf numFmtId="164" fontId="117" fillId="51" borderId="83" xfId="2" applyNumberFormat="1" applyFont="1" applyFill="1" applyBorder="1" applyAlignment="1">
      <alignment horizontal="center" vertical="center" wrapText="1"/>
    </xf>
    <xf numFmtId="0" fontId="104" fillId="54" borderId="65" xfId="0" applyFont="1" applyFill="1" applyBorder="1" applyAlignment="1">
      <alignment vertical="center"/>
    </xf>
    <xf numFmtId="0" fontId="104" fillId="54" borderId="66" xfId="0" applyFont="1" applyFill="1" applyBorder="1" applyAlignment="1">
      <alignment vertical="center"/>
    </xf>
    <xf numFmtId="0" fontId="0" fillId="0" borderId="0" xfId="0" applyBorder="1" applyAlignment="1">
      <alignment vertical="center"/>
    </xf>
    <xf numFmtId="0" fontId="127" fillId="55" borderId="68" xfId="0" applyFont="1" applyFill="1" applyBorder="1" applyAlignment="1">
      <alignment horizontal="left" wrapText="1"/>
    </xf>
    <xf numFmtId="0" fontId="127" fillId="55" borderId="74" xfId="0" applyFont="1" applyFill="1" applyBorder="1" applyAlignment="1">
      <alignment horizontal="left" wrapText="1"/>
    </xf>
    <xf numFmtId="0" fontId="0" fillId="54" borderId="0" xfId="0" applyFont="1" applyFill="1" applyBorder="1" applyAlignment="1">
      <alignment horizontal="center"/>
    </xf>
    <xf numFmtId="0" fontId="128" fillId="54" borderId="0" xfId="0" applyFont="1" applyFill="1" applyBorder="1" applyAlignment="1">
      <alignment horizontal="center"/>
    </xf>
    <xf numFmtId="0" fontId="125" fillId="55" borderId="0" xfId="525" applyFont="1" applyFill="1" applyAlignment="1"/>
    <xf numFmtId="0" fontId="126" fillId="55" borderId="0" xfId="525" applyFont="1" applyFill="1" applyAlignment="1">
      <alignment horizontal="left"/>
    </xf>
    <xf numFmtId="0" fontId="0" fillId="55" borderId="0" xfId="0" applyFont="1" applyFill="1" applyAlignment="1">
      <alignment horizontal="left" wrapText="1"/>
    </xf>
    <xf numFmtId="0" fontId="0" fillId="53" borderId="70" xfId="0" applyFont="1" applyFill="1" applyBorder="1" applyAlignment="1">
      <alignment horizontal="center"/>
    </xf>
    <xf numFmtId="0" fontId="0" fillId="53" borderId="73" xfId="0" applyFont="1" applyFill="1" applyBorder="1" applyAlignment="1">
      <alignment horizontal="center"/>
    </xf>
    <xf numFmtId="0" fontId="110" fillId="28" borderId="35" xfId="0" applyFont="1" applyFill="1" applyBorder="1" applyAlignment="1">
      <alignment horizontal="left" wrapText="1"/>
    </xf>
    <xf numFmtId="0" fontId="106" fillId="28" borderId="2" xfId="0" applyFont="1" applyFill="1" applyBorder="1" applyAlignment="1">
      <alignment horizontal="left" wrapText="1"/>
    </xf>
    <xf numFmtId="0" fontId="106" fillId="28" borderId="34" xfId="0" applyFont="1" applyFill="1" applyBorder="1" applyAlignment="1">
      <alignment horizontal="left" wrapText="1"/>
    </xf>
    <xf numFmtId="0" fontId="0" fillId="0" borderId="52" xfId="0" applyBorder="1" applyAlignment="1"/>
    <xf numFmtId="0" fontId="0" fillId="0" borderId="29" xfId="0" applyBorder="1" applyAlignment="1"/>
    <xf numFmtId="0" fontId="0" fillId="0" borderId="7" xfId="0" applyBorder="1" applyAlignment="1"/>
  </cellXfs>
  <cellStyles count="530">
    <cellStyle name="_x000a_386grabber=M" xfId="1"/>
    <cellStyle name="%" xfId="2"/>
    <cellStyle name="% 2" xfId="3"/>
    <cellStyle name="%_Fiscal Tables" xfId="4"/>
    <cellStyle name="%_inc to ex AS12 EFOsupps" xfId="5"/>
    <cellStyle name="%_March-2012-Fiscal-Supplementary-Tables1(1)" xfId="6"/>
    <cellStyle name="%_PEF Autumn2011" xfId="7"/>
    <cellStyle name="%_PEF FSBR2011" xfId="8"/>
    <cellStyle name="%_PEF FSBR2011 AA simplification" xfId="9"/>
    <cellStyle name="%_Scorecard" xfId="10"/>
    <cellStyle name="%_VAT refunds" xfId="11"/>
    <cellStyle name="]_x000d__x000a_Zoomed=1_x000d__x000a_Row=0_x000d__x000a_Column=0_x000d__x000a_Height=0_x000d__x000a_Width=0_x000d__x000a_FontName=FoxFont_x000d__x000a_FontStyle=0_x000d__x000a_FontSize=9_x000d__x000a_PrtFontName=FoxPrin" xfId="12"/>
    <cellStyle name="_111125 APDPassengerNumbers" xfId="13"/>
    <cellStyle name="_111125 APDPassengerNumbers_inc to ex AS12 EFOsupps" xfId="14"/>
    <cellStyle name="_Asset Co - 2014-40" xfId="15"/>
    <cellStyle name="_covered bonds" xfId="16"/>
    <cellStyle name="_covered bonds_20110317 Guarantee Data sheet with CDS Expected Losses" xfId="17"/>
    <cellStyle name="_Dpn Forecast 2008-2010 (14-Dec-07)" xfId="18"/>
    <cellStyle name="_Dpn Forecast 2008-2010 (14-Dec-07)_20110317 Guarantee Data sheet with CDS Expected Losses" xfId="19"/>
    <cellStyle name="_Fair Value schedule" xfId="20"/>
    <cellStyle name="_Fair Value schedule_20110317 Guarantee Data sheet with CDS Expected Losses" xfId="21"/>
    <cellStyle name="_FPS Options High Level Costing 23rd Aug 06" xfId="22"/>
    <cellStyle name="_HOD Gosforth_current" xfId="23"/>
    <cellStyle name="_IT HOD Rainton - Tower Cost Update 5th April 2007 (Revised) V3" xfId="24"/>
    <cellStyle name="_IT HOD Rainton - Tower Cost Update 5th April 2007 (Revised) V3_20110317 Guarantee Data sheet with CDS Expected Losses" xfId="25"/>
    <cellStyle name="_Project Details Report Aug v0.12" xfId="26"/>
    <cellStyle name="_RB_Update_current" xfId="27"/>
    <cellStyle name="_RB_Update_current (SCA draft)PH review" xfId="28"/>
    <cellStyle name="_RB_Update_current (SCA draft)PH review_20110317 Guarantee Data sheet with CDS Expected Losses" xfId="29"/>
    <cellStyle name="_RB_Update_current (SCA draft)revised" xfId="30"/>
    <cellStyle name="_RB_Update_current (SCA draft)revised_20110317 Guarantee Data sheet with CDS Expected Losses" xfId="31"/>
    <cellStyle name="_RB_Update_current_20110317 Guarantee Data sheet with CDS Expected Losses" xfId="32"/>
    <cellStyle name="_Sample change log v0 2" xfId="33"/>
    <cellStyle name="_Sample change log v0 2_20110317 Guarantee Data sheet with CDS Expected Losses" xfId="34"/>
    <cellStyle name="_Sub debt extension discount table 31 1 11 v2" xfId="35"/>
    <cellStyle name="_sub debt int" xfId="36"/>
    <cellStyle name="_sub debt int_20110317 Guarantee Data sheet with CDS Expected Losses" xfId="37"/>
    <cellStyle name="_TableHead" xfId="38"/>
    <cellStyle name="_Tailor Analysis 1.11 (1 Dec take up rates)" xfId="39"/>
    <cellStyle name="1dp" xfId="40"/>
    <cellStyle name="1dp 2" xfId="41"/>
    <cellStyle name="20% - Accent1" xfId="42" builtinId="30" customBuiltin="1"/>
    <cellStyle name="20% - Accent1 2" xfId="43"/>
    <cellStyle name="20% - Accent2" xfId="44" builtinId="34" customBuiltin="1"/>
    <cellStyle name="20% - Accent2 2" xfId="45"/>
    <cellStyle name="20% - Accent3" xfId="46" builtinId="38" customBuiltin="1"/>
    <cellStyle name="20% - Accent3 2" xfId="47"/>
    <cellStyle name="20% - Accent4" xfId="48" builtinId="42" customBuiltin="1"/>
    <cellStyle name="20% - Accent4 2" xfId="49"/>
    <cellStyle name="20% - Accent5" xfId="50" builtinId="46" customBuiltin="1"/>
    <cellStyle name="20% - Accent5 2" xfId="51"/>
    <cellStyle name="20% - Accent6" xfId="52" builtinId="50" customBuiltin="1"/>
    <cellStyle name="20% - Accent6 2" xfId="53"/>
    <cellStyle name="3dp" xfId="54"/>
    <cellStyle name="3dp 2" xfId="55"/>
    <cellStyle name="40% - Accent1" xfId="56" builtinId="31" customBuiltin="1"/>
    <cellStyle name="40% - Accent1 2" xfId="57"/>
    <cellStyle name="40% - Accent2" xfId="58" builtinId="35" customBuiltin="1"/>
    <cellStyle name="40% - Accent2 2" xfId="59"/>
    <cellStyle name="40% - Accent3" xfId="60" builtinId="39" customBuiltin="1"/>
    <cellStyle name="40% - Accent3 2" xfId="61"/>
    <cellStyle name="40% - Accent4" xfId="62" builtinId="43" customBuiltin="1"/>
    <cellStyle name="40% - Accent4 2" xfId="63"/>
    <cellStyle name="40% - Accent5" xfId="64" builtinId="47" customBuiltin="1"/>
    <cellStyle name="40% - Accent5 2" xfId="65"/>
    <cellStyle name="40% - Accent6" xfId="66" builtinId="51" customBuiltin="1"/>
    <cellStyle name="40% - Accent6 2" xfId="67"/>
    <cellStyle name="4dp" xfId="68"/>
    <cellStyle name="4dp 2" xfId="69"/>
    <cellStyle name="60% - Accent1" xfId="70" builtinId="32" customBuiltin="1"/>
    <cellStyle name="60% - Accent1 2" xfId="71"/>
    <cellStyle name="60% - Accent2" xfId="72" builtinId="36" customBuiltin="1"/>
    <cellStyle name="60% - Accent2 2" xfId="73"/>
    <cellStyle name="60% - Accent3" xfId="74" builtinId="40" customBuiltin="1"/>
    <cellStyle name="60% - Accent3 2" xfId="75"/>
    <cellStyle name="60% - Accent4" xfId="76" builtinId="44" customBuiltin="1"/>
    <cellStyle name="60% - Accent4 2" xfId="77"/>
    <cellStyle name="60% - Accent5" xfId="78" builtinId="48" customBuiltin="1"/>
    <cellStyle name="60% - Accent5 2" xfId="79"/>
    <cellStyle name="60% - Accent6" xfId="80" builtinId="52" customBuiltin="1"/>
    <cellStyle name="60% - Accent6 2" xfId="81"/>
    <cellStyle name="Accent1" xfId="82" builtinId="29" customBuiltin="1"/>
    <cellStyle name="Accent1 2" xfId="83"/>
    <cellStyle name="Accent2" xfId="84" builtinId="33" customBuiltin="1"/>
    <cellStyle name="Accent2 2" xfId="85"/>
    <cellStyle name="Accent3" xfId="86" builtinId="37" customBuiltin="1"/>
    <cellStyle name="Accent3 2" xfId="87"/>
    <cellStyle name="Accent4" xfId="88" builtinId="41" customBuiltin="1"/>
    <cellStyle name="Accent4 2" xfId="89"/>
    <cellStyle name="Accent5" xfId="90" builtinId="45" customBuiltin="1"/>
    <cellStyle name="Accent5 2" xfId="91"/>
    <cellStyle name="Accent6" xfId="92" builtinId="49" customBuiltin="1"/>
    <cellStyle name="Accent6 2" xfId="93"/>
    <cellStyle name="Adjustable" xfId="94"/>
    <cellStyle name="Bad" xfId="95" builtinId="27" customBuiltin="1"/>
    <cellStyle name="Bad 2" xfId="96"/>
    <cellStyle name="Bid £m format" xfId="97"/>
    <cellStyle name="blue" xfId="98"/>
    <cellStyle name="Border" xfId="99"/>
    <cellStyle name="Brand Align Left Text" xfId="100"/>
    <cellStyle name="Brand Default" xfId="101"/>
    <cellStyle name="Brand Percent" xfId="102"/>
    <cellStyle name="Brand Source" xfId="103"/>
    <cellStyle name="Brand Subtitle with Underline" xfId="104"/>
    <cellStyle name="Brand Subtitle without Underline" xfId="105"/>
    <cellStyle name="Brand Title" xfId="106"/>
    <cellStyle name="Calculation" xfId="107" builtinId="22" customBuiltin="1"/>
    <cellStyle name="Calculation 2" xfId="108"/>
    <cellStyle name="Characteristic" xfId="109"/>
    <cellStyle name="CharactGroup" xfId="110"/>
    <cellStyle name="CharactNote" xfId="111"/>
    <cellStyle name="CharactType" xfId="112"/>
    <cellStyle name="CharactValue" xfId="113"/>
    <cellStyle name="CharactValueNote" xfId="114"/>
    <cellStyle name="CharShortType" xfId="115"/>
    <cellStyle name="Check Cell" xfId="116" builtinId="23" customBuiltin="1"/>
    <cellStyle name="Check Cell 2" xfId="117"/>
    <cellStyle name="CIL" xfId="118"/>
    <cellStyle name="CIU" xfId="119"/>
    <cellStyle name="Comma -" xfId="120"/>
    <cellStyle name="Comma  - Style1" xfId="121"/>
    <cellStyle name="Comma  - Style2" xfId="122"/>
    <cellStyle name="Comma  - Style3" xfId="123"/>
    <cellStyle name="Comma  - Style4" xfId="124"/>
    <cellStyle name="Comma  - Style5" xfId="125"/>
    <cellStyle name="Comma  - Style6" xfId="126"/>
    <cellStyle name="Comma  - Style7" xfId="127"/>
    <cellStyle name="Comma  - Style8" xfId="128"/>
    <cellStyle name="Comma 0" xfId="129"/>
    <cellStyle name="Comma 0*" xfId="130"/>
    <cellStyle name="Comma 0__MasterJRComps" xfId="131"/>
    <cellStyle name="Comma 2" xfId="132"/>
    <cellStyle name="Comma 2 2" xfId="133"/>
    <cellStyle name="Comma 2*" xfId="134"/>
    <cellStyle name="Comma 2__MasterJRComps" xfId="135"/>
    <cellStyle name="Comma 3" xfId="136"/>
    <cellStyle name="Comma 3 2" xfId="137"/>
    <cellStyle name="Comma 3 3" xfId="138"/>
    <cellStyle name="Comma 3*" xfId="139"/>
    <cellStyle name="Comma 4" xfId="140"/>
    <cellStyle name="Comma 5" xfId="141"/>
    <cellStyle name="Comma*" xfId="142"/>
    <cellStyle name="Comma0" xfId="143"/>
    <cellStyle name="Comma0 - Modelo1" xfId="144"/>
    <cellStyle name="Comma0 - Style1" xfId="145"/>
    <cellStyle name="Comma1 - Modelo2" xfId="146"/>
    <cellStyle name="Comma1 - Style2" xfId="147"/>
    <cellStyle name="Condition" xfId="148"/>
    <cellStyle name="CondMandatory" xfId="149"/>
    <cellStyle name="Content1" xfId="150"/>
    <cellStyle name="Content2" xfId="151"/>
    <cellStyle name="Content3" xfId="152"/>
    <cellStyle name="Cover Date" xfId="153"/>
    <cellStyle name="Cover Subtitle" xfId="154"/>
    <cellStyle name="Cover Title" xfId="155"/>
    <cellStyle name="Currency 0" xfId="156"/>
    <cellStyle name="Currency 2" xfId="157"/>
    <cellStyle name="Currency 2 2" xfId="158"/>
    <cellStyle name="Currency 2 3" xfId="159"/>
    <cellStyle name="Currency 2*" xfId="160"/>
    <cellStyle name="Currency 2_% Change" xfId="161"/>
    <cellStyle name="Currency 3*" xfId="162"/>
    <cellStyle name="Currency*" xfId="163"/>
    <cellStyle name="Currency0" xfId="164"/>
    <cellStyle name="Date" xfId="165"/>
    <cellStyle name="Date Aligned" xfId="166"/>
    <cellStyle name="Date Aligned*" xfId="167"/>
    <cellStyle name="Date Aligned__MasterJRComps" xfId="168"/>
    <cellStyle name="Description" xfId="169"/>
    <cellStyle name="Dia" xfId="170"/>
    <cellStyle name="DistributionType" xfId="171"/>
    <cellStyle name="Dotted Line" xfId="172"/>
    <cellStyle name="Encabez1" xfId="173"/>
    <cellStyle name="Encabez2" xfId="174"/>
    <cellStyle name="Euro" xfId="175"/>
    <cellStyle name="Euro 2" xfId="176"/>
    <cellStyle name="Explanatory Text" xfId="177" builtinId="53" customBuiltin="1"/>
    <cellStyle name="Explanatory Text 2" xfId="178"/>
    <cellStyle name="F2" xfId="179"/>
    <cellStyle name="F3" xfId="180"/>
    <cellStyle name="F4" xfId="181"/>
    <cellStyle name="F5" xfId="182"/>
    <cellStyle name="F6" xfId="183"/>
    <cellStyle name="F7" xfId="184"/>
    <cellStyle name="F8" xfId="185"/>
    <cellStyle name="Fijo" xfId="186"/>
    <cellStyle name="Financiero" xfId="187"/>
    <cellStyle name="Fixed" xfId="188"/>
    <cellStyle name="Flag" xfId="189"/>
    <cellStyle name="Flash" xfId="190"/>
    <cellStyle name="Fonts" xfId="191"/>
    <cellStyle name="Footer SBILogo1" xfId="192"/>
    <cellStyle name="Footer SBILogo2" xfId="193"/>
    <cellStyle name="Footnote" xfId="194"/>
    <cellStyle name="footnote ref" xfId="195"/>
    <cellStyle name="Footnote Reference" xfId="196"/>
    <cellStyle name="footnote text" xfId="197"/>
    <cellStyle name="Footnote_% Change" xfId="198"/>
    <cellStyle name="General" xfId="199"/>
    <cellStyle name="General 2" xfId="200"/>
    <cellStyle name="Good" xfId="201" builtinId="26" customBuiltin="1"/>
    <cellStyle name="Good 2" xfId="202"/>
    <cellStyle name="Grey" xfId="203"/>
    <cellStyle name="Group" xfId="204"/>
    <cellStyle name="GroupNote" xfId="205"/>
    <cellStyle name="Hard Percent" xfId="206"/>
    <cellStyle name="Header" xfId="207"/>
    <cellStyle name="Header Draft Stamp" xfId="208"/>
    <cellStyle name="Header_% Change" xfId="209"/>
    <cellStyle name="Header1" xfId="210"/>
    <cellStyle name="Header2" xfId="211"/>
    <cellStyle name="HeaderLabel" xfId="212"/>
    <cellStyle name="HeaderText" xfId="213"/>
    <cellStyle name="Heading" xfId="214"/>
    <cellStyle name="Heading 1" xfId="215" builtinId="16" customBuiltin="1"/>
    <cellStyle name="Heading 1 2" xfId="216"/>
    <cellStyle name="Heading 1 2 2" xfId="217"/>
    <cellStyle name="Heading 1 2_asset sales" xfId="218"/>
    <cellStyle name="Heading 1 3" xfId="219"/>
    <cellStyle name="Heading 1 4" xfId="220"/>
    <cellStyle name="Heading 1 Above" xfId="221"/>
    <cellStyle name="Heading 1+" xfId="222"/>
    <cellStyle name="Heading 2" xfId="223" builtinId="17" customBuiltin="1"/>
    <cellStyle name="Heading 2 2" xfId="224"/>
    <cellStyle name="Heading 2 3" xfId="225"/>
    <cellStyle name="Heading 2 Below" xfId="226"/>
    <cellStyle name="Heading 2+" xfId="227"/>
    <cellStyle name="Heading 3" xfId="228" builtinId="18" customBuiltin="1"/>
    <cellStyle name="Heading 3 2" xfId="229"/>
    <cellStyle name="Heading 3 3" xfId="230"/>
    <cellStyle name="Heading 3+" xfId="231"/>
    <cellStyle name="Heading 4" xfId="232" builtinId="19" customBuiltin="1"/>
    <cellStyle name="Heading 4 2" xfId="233"/>
    <cellStyle name="Heading 4 3" xfId="234"/>
    <cellStyle name="Heading 5" xfId="235"/>
    <cellStyle name="Heading 6" xfId="236"/>
    <cellStyle name="Heading 7" xfId="237"/>
    <cellStyle name="Heading 8" xfId="238"/>
    <cellStyle name="Heading1" xfId="239"/>
    <cellStyle name="Heading2" xfId="240"/>
    <cellStyle name="Heading3" xfId="241"/>
    <cellStyle name="Heading4" xfId="242"/>
    <cellStyle name="Heading5" xfId="243"/>
    <cellStyle name="Horizontal" xfId="244"/>
    <cellStyle name="Hyperlink 2" xfId="245"/>
    <cellStyle name="Hyperlink 2 2" xfId="246"/>
    <cellStyle name="Hyperlink 3" xfId="525"/>
    <cellStyle name="Information" xfId="247"/>
    <cellStyle name="Input" xfId="248" builtinId="20" customBuiltin="1"/>
    <cellStyle name="Input [yellow]" xfId="249"/>
    <cellStyle name="Input 10" xfId="250"/>
    <cellStyle name="Input 11" xfId="251"/>
    <cellStyle name="Input 12" xfId="252"/>
    <cellStyle name="Input 13" xfId="253"/>
    <cellStyle name="Input 14" xfId="254"/>
    <cellStyle name="Input 15" xfId="255"/>
    <cellStyle name="Input 16" xfId="256"/>
    <cellStyle name="Input 17" xfId="257"/>
    <cellStyle name="Input 18" xfId="258"/>
    <cellStyle name="Input 19" xfId="259"/>
    <cellStyle name="Input 2" xfId="260"/>
    <cellStyle name="Input 3" xfId="261"/>
    <cellStyle name="Input 4" xfId="262"/>
    <cellStyle name="Input 5" xfId="263"/>
    <cellStyle name="Input 6" xfId="264"/>
    <cellStyle name="Input 7" xfId="265"/>
    <cellStyle name="Input 8" xfId="266"/>
    <cellStyle name="Input 9" xfId="267"/>
    <cellStyle name="Input Currency" xfId="268"/>
    <cellStyle name="Input Currency 2" xfId="269"/>
    <cellStyle name="Input Multiple" xfId="270"/>
    <cellStyle name="Input Percent" xfId="271"/>
    <cellStyle name="LabelIntersect" xfId="272"/>
    <cellStyle name="LabelLeft" xfId="273"/>
    <cellStyle name="LabelTop" xfId="274"/>
    <cellStyle name="Level" xfId="275"/>
    <cellStyle name="Linked Cell" xfId="276" builtinId="24" customBuiltin="1"/>
    <cellStyle name="Linked Cell 2" xfId="277"/>
    <cellStyle name="Mik" xfId="278"/>
    <cellStyle name="Mik 2" xfId="279"/>
    <cellStyle name="Mik_Fiscal Tables" xfId="280"/>
    <cellStyle name="Millares [0]_10 AVERIAS MASIVAS + ANT" xfId="281"/>
    <cellStyle name="Millares_10 AVERIAS MASIVAS + ANT" xfId="282"/>
    <cellStyle name="Moneda [0]_Clasif por Diferencial" xfId="283"/>
    <cellStyle name="Moneda_Clasif por Diferencial" xfId="284"/>
    <cellStyle name="MS_English" xfId="285"/>
    <cellStyle name="Multiple" xfId="286"/>
    <cellStyle name="MultipleBelow" xfId="287"/>
    <cellStyle name="N" xfId="288"/>
    <cellStyle name="N 2" xfId="289"/>
    <cellStyle name="Neutral" xfId="290" builtinId="28" customBuiltin="1"/>
    <cellStyle name="Neutral 2" xfId="291"/>
    <cellStyle name="no dec" xfId="292"/>
    <cellStyle name="Normal" xfId="0" builtinId="0"/>
    <cellStyle name="Normal - Style1" xfId="293"/>
    <cellStyle name="Normal - Style1 2" xfId="294"/>
    <cellStyle name="Normal - Style2" xfId="295"/>
    <cellStyle name="Normal - Style3" xfId="296"/>
    <cellStyle name="Normal - Style4" xfId="297"/>
    <cellStyle name="Normal - Style5" xfId="298"/>
    <cellStyle name="Normal 0" xfId="299"/>
    <cellStyle name="Normal 10" xfId="300"/>
    <cellStyle name="Normal 11" xfId="301"/>
    <cellStyle name="Normal 12" xfId="302"/>
    <cellStyle name="Normal 13" xfId="303"/>
    <cellStyle name="Normal 14" xfId="304"/>
    <cellStyle name="Normal 15" xfId="305"/>
    <cellStyle name="Normal 15 3" xfId="306"/>
    <cellStyle name="Normal 16" xfId="307"/>
    <cellStyle name="Normal 17" xfId="308"/>
    <cellStyle name="Normal 18" xfId="309"/>
    <cellStyle name="Normal 19" xfId="310"/>
    <cellStyle name="Normal 2" xfId="311"/>
    <cellStyle name="Normal 2 2" xfId="312"/>
    <cellStyle name="Normal 2_Fiscal Tables" xfId="313"/>
    <cellStyle name="Normal 20" xfId="314"/>
    <cellStyle name="Normal 21" xfId="315"/>
    <cellStyle name="Normal 21 2" xfId="316"/>
    <cellStyle name="Normal 21_Book1" xfId="317"/>
    <cellStyle name="Normal 22" xfId="318"/>
    <cellStyle name="Normal 22 2" xfId="319"/>
    <cellStyle name="Normal 22_Book1" xfId="320"/>
    <cellStyle name="Normal 23" xfId="321"/>
    <cellStyle name="Normal 24" xfId="322"/>
    <cellStyle name="Normal 25" xfId="323"/>
    <cellStyle name="Normal 26" xfId="324"/>
    <cellStyle name="Normal 27" xfId="325"/>
    <cellStyle name="Normal 28" xfId="326"/>
    <cellStyle name="Normal 29" xfId="327"/>
    <cellStyle name="Normal 3" xfId="328"/>
    <cellStyle name="Normal 3 2" xfId="329"/>
    <cellStyle name="Normal 3_asset sales" xfId="330"/>
    <cellStyle name="Normal 30" xfId="526"/>
    <cellStyle name="Normal 31" xfId="528"/>
    <cellStyle name="Normal 32" xfId="529"/>
    <cellStyle name="Normal 4" xfId="331"/>
    <cellStyle name="Normal 4 2" xfId="332"/>
    <cellStyle name="Normal 4 3" xfId="333"/>
    <cellStyle name="Normal 4_inc to ex AS12 EFOsupps" xfId="334"/>
    <cellStyle name="Normal 5" xfId="335"/>
    <cellStyle name="Normal 5 2" xfId="527"/>
    <cellStyle name="Normal 6" xfId="336"/>
    <cellStyle name="Normal 7" xfId="337"/>
    <cellStyle name="Normal 8" xfId="338"/>
    <cellStyle name="Normal 9" xfId="339"/>
    <cellStyle name="Normal_Fiscal Tables" xfId="340"/>
    <cellStyle name="Note" xfId="341" builtinId="10" customBuiltin="1"/>
    <cellStyle name="Note 2" xfId="342"/>
    <cellStyle name="Option" xfId="343"/>
    <cellStyle name="OptionHeading" xfId="344"/>
    <cellStyle name="OptionHeading2" xfId="345"/>
    <cellStyle name="Output" xfId="346" builtinId="21" customBuiltin="1"/>
    <cellStyle name="Output 2" xfId="347"/>
    <cellStyle name="Output Amounts" xfId="348"/>
    <cellStyle name="Output Column Headings" xfId="349"/>
    <cellStyle name="Output Line Items" xfId="350"/>
    <cellStyle name="Output Report Heading" xfId="351"/>
    <cellStyle name="Output Report Title" xfId="352"/>
    <cellStyle name="P" xfId="353"/>
    <cellStyle name="P 2" xfId="354"/>
    <cellStyle name="Page Number" xfId="355"/>
    <cellStyle name="Percent [0]" xfId="356"/>
    <cellStyle name="Percent [2]" xfId="357"/>
    <cellStyle name="Percent 2" xfId="358"/>
    <cellStyle name="Percent 2 2" xfId="359"/>
    <cellStyle name="Percent 2 3" xfId="360"/>
    <cellStyle name="Percent 3" xfId="361"/>
    <cellStyle name="Percent 3 2" xfId="362"/>
    <cellStyle name="Percent 3 2 2" xfId="363"/>
    <cellStyle name="Percent 3 3" xfId="364"/>
    <cellStyle name="Percent 4" xfId="365"/>
    <cellStyle name="Percent 4 2" xfId="366"/>
    <cellStyle name="Percent 5" xfId="367"/>
    <cellStyle name="Percent*" xfId="368"/>
    <cellStyle name="Percent.0" xfId="369"/>
    <cellStyle name="Percent.00" xfId="370"/>
    <cellStyle name="Price" xfId="371"/>
    <cellStyle name="ProductClass" xfId="372"/>
    <cellStyle name="ProductType" xfId="373"/>
    <cellStyle name="QvB" xfId="374"/>
    <cellStyle name="RebateValue" xfId="375"/>
    <cellStyle name="Refdb standard" xfId="376"/>
    <cellStyle name="ReportData" xfId="377"/>
    <cellStyle name="ReportElements" xfId="378"/>
    <cellStyle name="ReportHeader" xfId="379"/>
    <cellStyle name="ResellerType" xfId="380"/>
    <cellStyle name="Sample" xfId="381"/>
    <cellStyle name="SAPBEXaggData" xfId="382"/>
    <cellStyle name="SAPBEXaggDataEmph" xfId="383"/>
    <cellStyle name="SAPBEXaggItem" xfId="384"/>
    <cellStyle name="SAPBEXaggItemX" xfId="385"/>
    <cellStyle name="SAPBEXchaText" xfId="386"/>
    <cellStyle name="SAPBEXexcBad7" xfId="387"/>
    <cellStyle name="SAPBEXexcBad8" xfId="388"/>
    <cellStyle name="SAPBEXexcBad9" xfId="389"/>
    <cellStyle name="SAPBEXexcCritical4" xfId="390"/>
    <cellStyle name="SAPBEXexcCritical5" xfId="391"/>
    <cellStyle name="SAPBEXexcCritical6" xfId="392"/>
    <cellStyle name="SAPBEXexcGood1" xfId="393"/>
    <cellStyle name="SAPBEXexcGood2" xfId="394"/>
    <cellStyle name="SAPBEXexcGood3" xfId="395"/>
    <cellStyle name="SAPBEXfilterDrill" xfId="396"/>
    <cellStyle name="SAPBEXfilterItem" xfId="397"/>
    <cellStyle name="SAPBEXfilterText" xfId="398"/>
    <cellStyle name="SAPBEXformats" xfId="399"/>
    <cellStyle name="SAPBEXheaderItem" xfId="400"/>
    <cellStyle name="SAPBEXheaderText" xfId="401"/>
    <cellStyle name="SAPBEXHLevel0" xfId="402"/>
    <cellStyle name="SAPBEXHLevel0X" xfId="403"/>
    <cellStyle name="SAPBEXHLevel1" xfId="404"/>
    <cellStyle name="SAPBEXHLevel1X" xfId="405"/>
    <cellStyle name="SAPBEXHLevel2" xfId="406"/>
    <cellStyle name="SAPBEXHLevel2X" xfId="407"/>
    <cellStyle name="SAPBEXHLevel3" xfId="408"/>
    <cellStyle name="SAPBEXHLevel3X" xfId="409"/>
    <cellStyle name="SAPBEXresData" xfId="410"/>
    <cellStyle name="SAPBEXresDataEmph" xfId="411"/>
    <cellStyle name="SAPBEXresItem" xfId="412"/>
    <cellStyle name="SAPBEXresItemX" xfId="413"/>
    <cellStyle name="SAPBEXstdData" xfId="414"/>
    <cellStyle name="SAPBEXstdDataEmph" xfId="415"/>
    <cellStyle name="SAPBEXstdItem" xfId="416"/>
    <cellStyle name="SAPBEXstdItemX" xfId="417"/>
    <cellStyle name="SAPBEXtitle" xfId="418"/>
    <cellStyle name="SAPBEXundefined" xfId="419"/>
    <cellStyle name="Size" xfId="420"/>
    <cellStyle name="Style 1" xfId="421"/>
    <cellStyle name="Style 1 2" xfId="422"/>
    <cellStyle name="Style 1 3" xfId="423"/>
    <cellStyle name="Style 2" xfId="424"/>
    <cellStyle name="Style1" xfId="425"/>
    <cellStyle name="Style2" xfId="426"/>
    <cellStyle name="Style3" xfId="427"/>
    <cellStyle name="Style4" xfId="428"/>
    <cellStyle name="Style5" xfId="429"/>
    <cellStyle name="Style6" xfId="430"/>
    <cellStyle name="Styles" xfId="431"/>
    <cellStyle name="Table Footnote" xfId="432"/>
    <cellStyle name="Table Footnote 2" xfId="433"/>
    <cellStyle name="Table Footnote 2 2" xfId="434"/>
    <cellStyle name="Table Footnote_Table 5.6 sales of assets 23Feb2010" xfId="435"/>
    <cellStyle name="Table Head" xfId="436"/>
    <cellStyle name="Table Head Aligned" xfId="437"/>
    <cellStyle name="Table Head Blue" xfId="438"/>
    <cellStyle name="Table Head Green" xfId="439"/>
    <cellStyle name="Table Head_% Change" xfId="440"/>
    <cellStyle name="Table Header" xfId="441"/>
    <cellStyle name="Table Header 2" xfId="442"/>
    <cellStyle name="Table Header 2 2" xfId="443"/>
    <cellStyle name="Table Header_Table 5.6 sales of assets 23Feb2010" xfId="444"/>
    <cellStyle name="Table Heading" xfId="445"/>
    <cellStyle name="Table Heading 1" xfId="446"/>
    <cellStyle name="Table Heading 1 2" xfId="447"/>
    <cellStyle name="Table Heading 1 2 2" xfId="448"/>
    <cellStyle name="Table Heading 1_Table 5.6 sales of assets 23Feb2010" xfId="449"/>
    <cellStyle name="Table Heading 2" xfId="450"/>
    <cellStyle name="Table Heading 2 2" xfId="451"/>
    <cellStyle name="Table Heading 2_Table 5.6 sales of assets 23Feb2010" xfId="452"/>
    <cellStyle name="Table Of Which" xfId="453"/>
    <cellStyle name="Table Of Which 2" xfId="454"/>
    <cellStyle name="Table Of Which_Table 5.6 sales of assets 23Feb2010" xfId="455"/>
    <cellStyle name="Table Row Billions" xfId="456"/>
    <cellStyle name="Table Row Billions 2" xfId="457"/>
    <cellStyle name="Table Row Billions Check" xfId="458"/>
    <cellStyle name="Table Row Billions Check 2" xfId="459"/>
    <cellStyle name="Table Row Billions Check 3" xfId="460"/>
    <cellStyle name="Table Row Billions Check_asset sales" xfId="461"/>
    <cellStyle name="Table Row Billions_Live" xfId="462"/>
    <cellStyle name="Table Row Millions" xfId="463"/>
    <cellStyle name="Table Row Millions 2" xfId="464"/>
    <cellStyle name="Table Row Millions 2 2" xfId="465"/>
    <cellStyle name="Table Row Millions Check" xfId="466"/>
    <cellStyle name="Table Row Millions Check 2" xfId="467"/>
    <cellStyle name="Table Row Millions Check 3" xfId="468"/>
    <cellStyle name="Table Row Millions Check 4" xfId="469"/>
    <cellStyle name="Table Row Millions Check_asset sales" xfId="470"/>
    <cellStyle name="Table Row Millions_Live" xfId="471"/>
    <cellStyle name="Table Row Percentage" xfId="472"/>
    <cellStyle name="Table Row Percentage 2" xfId="473"/>
    <cellStyle name="Table Row Percentage Check" xfId="474"/>
    <cellStyle name="Table Row Percentage Check 2" xfId="475"/>
    <cellStyle name="Table Row Percentage Check 3" xfId="476"/>
    <cellStyle name="Table Row Percentage Check_asset sales" xfId="477"/>
    <cellStyle name="Table Row Percentage_Live" xfId="478"/>
    <cellStyle name="Table Source" xfId="479"/>
    <cellStyle name="Table Text" xfId="480"/>
    <cellStyle name="Table Title" xfId="481"/>
    <cellStyle name="Table Total Billions" xfId="482"/>
    <cellStyle name="Table Total Billions 2" xfId="483"/>
    <cellStyle name="Table Total Billions_Table 5.6 sales of assets 23Feb2010" xfId="484"/>
    <cellStyle name="Table Total Millions" xfId="485"/>
    <cellStyle name="Table Total Millions 2" xfId="486"/>
    <cellStyle name="Table Total Millions 2 2" xfId="487"/>
    <cellStyle name="Table Total Millions_Table 5.6 sales of assets 23Feb2010" xfId="488"/>
    <cellStyle name="Table Total Percentage" xfId="489"/>
    <cellStyle name="Table Total Percentage 2" xfId="490"/>
    <cellStyle name="Table Total Percentage_Table 5.6 sales of assets 23Feb2010" xfId="491"/>
    <cellStyle name="Table Units" xfId="492"/>
    <cellStyle name="Table Units 2" xfId="493"/>
    <cellStyle name="Table Units 2 2" xfId="494"/>
    <cellStyle name="Table Units 3" xfId="495"/>
    <cellStyle name="Table Units_LA Capital - Bud12 PRE MEASURES-AS11 POST MEASURES" xfId="496"/>
    <cellStyle name="TableBody" xfId="497"/>
    <cellStyle name="TableColHeads" xfId="498"/>
    <cellStyle name="Term" xfId="499"/>
    <cellStyle name="Text 1" xfId="500"/>
    <cellStyle name="Text 2" xfId="501"/>
    <cellStyle name="Text Head 1" xfId="502"/>
    <cellStyle name="Text Head 2" xfId="503"/>
    <cellStyle name="Text Indent 1" xfId="504"/>
    <cellStyle name="Text Indent 2" xfId="505"/>
    <cellStyle name="Times New Roman" xfId="506"/>
    <cellStyle name="Title" xfId="507" builtinId="15" customBuiltin="1"/>
    <cellStyle name="Title 2" xfId="508"/>
    <cellStyle name="Title 3" xfId="509"/>
    <cellStyle name="Title 4" xfId="510"/>
    <cellStyle name="TOC 1" xfId="511"/>
    <cellStyle name="TOC 2" xfId="512"/>
    <cellStyle name="Total" xfId="513" builtinId="25" customBuiltin="1"/>
    <cellStyle name="Total 2" xfId="514"/>
    <cellStyle name="Total Currency" xfId="515"/>
    <cellStyle name="Total Normal" xfId="516"/>
    <cellStyle name="TypeNote" xfId="517"/>
    <cellStyle name="Unit" xfId="518"/>
    <cellStyle name="UnitOfMeasure" xfId="519"/>
    <cellStyle name="Value" xfId="520"/>
    <cellStyle name="Vertical" xfId="521"/>
    <cellStyle name="Warning Text" xfId="522" builtinId="11" customBuiltin="1"/>
    <cellStyle name="Warning Text 2" xfId="523"/>
    <cellStyle name="whole number" xfId="52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Futura Bk BT"/>
                <a:ea typeface="Futura Bk BT"/>
                <a:cs typeface="Futura Bk BT"/>
              </a:defRPr>
            </a:pPr>
            <a:r>
              <a:rPr lang="en-GB"/>
              <a:t>Total government spending and receipts (% of GDP)</a:t>
            </a:r>
          </a:p>
        </c:rich>
      </c:tx>
      <c:layout>
        <c:manualLayout>
          <c:xMode val="edge"/>
          <c:yMode val="edge"/>
          <c:x val="0.29162357807652534"/>
          <c:y val="2.0338983050847456E-2"/>
        </c:manualLayout>
      </c:layout>
      <c:overlay val="0"/>
      <c:spPr>
        <a:noFill/>
        <a:ln w="25400">
          <a:noFill/>
        </a:ln>
      </c:spPr>
    </c:title>
    <c:autoTitleDeleted val="0"/>
    <c:plotArea>
      <c:layout>
        <c:manualLayout>
          <c:layoutTarget val="inner"/>
          <c:xMode val="edge"/>
          <c:yMode val="edge"/>
          <c:x val="4.963805584281282E-2"/>
          <c:y val="7.9661016949152536E-2"/>
          <c:w val="0.9410548086866598"/>
          <c:h val="0.85593220338983056"/>
        </c:manualLayout>
      </c:layout>
      <c:barChart>
        <c:barDir val="col"/>
        <c:grouping val="clustered"/>
        <c:varyColors val="0"/>
        <c:ser>
          <c:idx val="2"/>
          <c:order val="2"/>
          <c:tx>
            <c:strRef>
              <c:f>'Aggregates (per cent of GDP)'!$BP$4</c:f>
              <c:strCache>
                <c:ptCount val="1"/>
                <c:pt idx="0">
                  <c:v>Forecast</c:v>
                </c:pt>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GDP)'!$BP$5:$BP$78</c:f>
              <c:numCache>
                <c:formatCode>General</c:formatCode>
                <c:ptCount val="74"/>
                <c:pt idx="69">
                  <c:v>55</c:v>
                </c:pt>
                <c:pt idx="70">
                  <c:v>55</c:v>
                </c:pt>
                <c:pt idx="71">
                  <c:v>55</c:v>
                </c:pt>
                <c:pt idx="72">
                  <c:v>55</c:v>
                </c:pt>
                <c:pt idx="73">
                  <c:v>55</c:v>
                </c:pt>
              </c:numCache>
            </c:numRef>
          </c:val>
        </c:ser>
        <c:dLbls>
          <c:showLegendKey val="0"/>
          <c:showVal val="0"/>
          <c:showCatName val="0"/>
          <c:showSerName val="0"/>
          <c:showPercent val="0"/>
          <c:showBubbleSize val="0"/>
        </c:dLbls>
        <c:gapWidth val="0"/>
        <c:overlap val="100"/>
        <c:axId val="590091192"/>
        <c:axId val="590101776"/>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GDP)'!$B$5:$B$77</c:f>
              <c:strCache>
                <c:ptCount val="73"/>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'Aggregates (per cent of GDP)'!$C$5:$C$78</c:f>
              <c:numCache>
                <c:formatCode>0.0</c:formatCode>
                <c:ptCount val="74"/>
                <c:pt idx="0">
                  <c:v>43.277782574907178</c:v>
                </c:pt>
                <c:pt idx="1">
                  <c:v>43.571254962326826</c:v>
                </c:pt>
                <c:pt idx="2">
                  <c:v>43.126934984520126</c:v>
                </c:pt>
                <c:pt idx="3">
                  <c:v>41.432313206506763</c:v>
                </c:pt>
                <c:pt idx="4">
                  <c:v>40.218287962434161</c:v>
                </c:pt>
                <c:pt idx="5">
                  <c:v>38.235816127314678</c:v>
                </c:pt>
                <c:pt idx="6">
                  <c:v>37.72220041496103</c:v>
                </c:pt>
                <c:pt idx="7">
                  <c:v>36.248486071861123</c:v>
                </c:pt>
                <c:pt idx="8">
                  <c:v>35.886418830562306</c:v>
                </c:pt>
                <c:pt idx="9">
                  <c:v>35.45738000087831</c:v>
                </c:pt>
                <c:pt idx="10">
                  <c:v>35.907205147743625</c:v>
                </c:pt>
                <c:pt idx="11">
                  <c:v>33.983209326383637</c:v>
                </c:pt>
                <c:pt idx="12">
                  <c:v>33.676312172653326</c:v>
                </c:pt>
                <c:pt idx="13">
                  <c:v>35.532350243420588</c:v>
                </c:pt>
                <c:pt idx="14">
                  <c:v>35.580486490128699</c:v>
                </c:pt>
                <c:pt idx="15">
                  <c:v>35.000155583906398</c:v>
                </c:pt>
                <c:pt idx="16">
                  <c:v>35.539831088792511</c:v>
                </c:pt>
                <c:pt idx="17">
                  <c:v>37.294886092082201</c:v>
                </c:pt>
                <c:pt idx="18">
                  <c:v>37.914798206278029</c:v>
                </c:pt>
                <c:pt idx="19">
                  <c:v>39.366854629261333</c:v>
                </c:pt>
                <c:pt idx="20">
                  <c:v>40.960391822827937</c:v>
                </c:pt>
                <c:pt idx="21">
                  <c:v>41.906181946597087</c:v>
                </c:pt>
                <c:pt idx="22">
                  <c:v>40.113033408804164</c:v>
                </c:pt>
                <c:pt idx="23">
                  <c:v>38.464988940619634</c:v>
                </c:pt>
                <c:pt idx="24">
                  <c:v>35.959033670215639</c:v>
                </c:pt>
                <c:pt idx="25">
                  <c:v>36.230940758151029</c:v>
                </c:pt>
                <c:pt idx="26">
                  <c:v>38.960536628563872</c:v>
                </c:pt>
                <c:pt idx="27">
                  <c:v>40.070303130557051</c:v>
                </c:pt>
                <c:pt idx="28">
                  <c:v>40.207042253521131</c:v>
                </c:pt>
                <c:pt idx="29">
                  <c:v>38.400925323501767</c:v>
                </c:pt>
                <c:pt idx="30">
                  <c:v>36.954225443722329</c:v>
                </c:pt>
                <c:pt idx="31">
                  <c:v>37.328114583109311</c:v>
                </c:pt>
                <c:pt idx="32">
                  <c:v>38.581234671292705</c:v>
                </c:pt>
                <c:pt idx="33">
                  <c:v>40.998076877896857</c:v>
                </c:pt>
                <c:pt idx="34">
                  <c:v>40.684028234200809</c:v>
                </c:pt>
                <c:pt idx="35">
                  <c:v>39.573930564599294</c:v>
                </c:pt>
                <c:pt idx="36">
                  <c:v>39.257222954888753</c:v>
                </c:pt>
                <c:pt idx="37">
                  <c:v>38.208818126148195</c:v>
                </c:pt>
                <c:pt idx="38">
                  <c:v>37.26928615421032</c:v>
                </c:pt>
                <c:pt idx="39">
                  <c:v>36.070537731939417</c:v>
                </c:pt>
                <c:pt idx="40">
                  <c:v>35.389172750457924</c:v>
                </c:pt>
                <c:pt idx="41">
                  <c:v>34.616413362246021</c:v>
                </c:pt>
                <c:pt idx="42">
                  <c:v>33.75447881955354</c:v>
                </c:pt>
                <c:pt idx="43">
                  <c:v>33.321985219431895</c:v>
                </c:pt>
                <c:pt idx="44">
                  <c:v>31.878823987093995</c:v>
                </c:pt>
                <c:pt idx="45">
                  <c:v>31.111059714207517</c:v>
                </c:pt>
                <c:pt idx="46">
                  <c:v>32.088983939382423</c:v>
                </c:pt>
                <c:pt idx="47">
                  <c:v>33.055670295019404</c:v>
                </c:pt>
                <c:pt idx="48">
                  <c:v>32.339763045386462</c:v>
                </c:pt>
                <c:pt idx="49">
                  <c:v>33.832558314192553</c:v>
                </c:pt>
                <c:pt idx="50">
                  <c:v>34.390977804151454</c:v>
                </c:pt>
                <c:pt idx="51">
                  <c:v>35.161488065591364</c:v>
                </c:pt>
                <c:pt idx="52">
                  <c:v>35.901405963557451</c:v>
                </c:pt>
                <c:pt idx="53">
                  <c:v>35.117963027064633</c:v>
                </c:pt>
                <c:pt idx="54">
                  <c:v>33.879766818674881</c:v>
                </c:pt>
                <c:pt idx="55">
                  <c:v>34.669972761864713</c:v>
                </c:pt>
                <c:pt idx="56">
                  <c:v>35.504616854291221</c:v>
                </c:pt>
                <c:pt idx="57">
                  <c:v>35.782397422754229</c:v>
                </c:pt>
                <c:pt idx="58">
                  <c:v>35.959894361003286</c:v>
                </c:pt>
                <c:pt idx="59">
                  <c:v>36.288763620955891</c:v>
                </c:pt>
                <c:pt idx="60">
                  <c:v>35.315429246340877</c:v>
                </c:pt>
                <c:pt idx="61">
                  <c:v>35.238164490517505</c:v>
                </c:pt>
                <c:pt idx="62">
                  <c:v>36.269488363252592</c:v>
                </c:pt>
                <c:pt idx="63">
                  <c:v>36.649690608132289</c:v>
                </c:pt>
                <c:pt idx="64">
                  <c:v>35.930894548020937</c:v>
                </c:pt>
                <c:pt idx="65">
                  <c:v>35.831543742596622</c:v>
                </c:pt>
                <c:pt idx="66">
                  <c:v>35.657397988568675</c:v>
                </c:pt>
                <c:pt idx="67">
                  <c:v>35.92959936744996</c:v>
                </c:pt>
                <c:pt idx="68">
                  <c:v>36.653641430144724</c:v>
                </c:pt>
                <c:pt idx="69">
                  <c:v>36.681273119084999</c:v>
                </c:pt>
                <c:pt idx="70">
                  <c:v>37.054854355029434</c:v>
                </c:pt>
                <c:pt idx="71">
                  <c:v>37.207707316500546</c:v>
                </c:pt>
                <c:pt idx="72">
                  <c:v>37.08714924992497</c:v>
                </c:pt>
                <c:pt idx="73">
                  <c:v>37.157571149697347</c:v>
                </c:pt>
              </c:numCache>
            </c:numRef>
          </c:val>
          <c:smooth val="0"/>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GDP)'!$B$5:$B$77</c:f>
              <c:strCache>
                <c:ptCount val="73"/>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'Aggregates (per cent of GDP)'!$D$5:$D$78</c:f>
              <c:numCache>
                <c:formatCode>0.0</c:formatCode>
                <c:ptCount val="74"/>
                <c:pt idx="0">
                  <c:v>38.994905448579573</c:v>
                </c:pt>
                <c:pt idx="1">
                  <c:v>38.81552296848416</c:v>
                </c:pt>
                <c:pt idx="2">
                  <c:v>39.520123839009287</c:v>
                </c:pt>
                <c:pt idx="3">
                  <c:v>40.956713537358702</c:v>
                </c:pt>
                <c:pt idx="4">
                  <c:v>41.544514245827777</c:v>
                </c:pt>
                <c:pt idx="5">
                  <c:v>40.70874992604864</c:v>
                </c:pt>
                <c:pt idx="6">
                  <c:v>39.163348847642013</c:v>
                </c:pt>
                <c:pt idx="7">
                  <c:v>36.056721840936618</c:v>
                </c:pt>
                <c:pt idx="8">
                  <c:v>36.269381655146645</c:v>
                </c:pt>
                <c:pt idx="9">
                  <c:v>35.48372930481753</c:v>
                </c:pt>
                <c:pt idx="10">
                  <c:v>36.207772415544838</c:v>
                </c:pt>
                <c:pt idx="11">
                  <c:v>36.247165081765012</c:v>
                </c:pt>
                <c:pt idx="12">
                  <c:v>36.135359013409605</c:v>
                </c:pt>
                <c:pt idx="13">
                  <c:v>37.684329358639665</c:v>
                </c:pt>
                <c:pt idx="14">
                  <c:v>37.393032814500373</c:v>
                </c:pt>
                <c:pt idx="15">
                  <c:v>37.685533808382864</c:v>
                </c:pt>
                <c:pt idx="16">
                  <c:v>37.397283725176891</c:v>
                </c:pt>
                <c:pt idx="17">
                  <c:v>38.811003133131543</c:v>
                </c:pt>
                <c:pt idx="18">
                  <c:v>40.298953662182356</c:v>
                </c:pt>
                <c:pt idx="19">
                  <c:v>43.197079950396592</c:v>
                </c:pt>
                <c:pt idx="20">
                  <c:v>41.535349233390114</c:v>
                </c:pt>
                <c:pt idx="21">
                  <c:v>40.195405230425145</c:v>
                </c:pt>
                <c:pt idx="22">
                  <c:v>39.554779723119999</c:v>
                </c:pt>
                <c:pt idx="23">
                  <c:v>39.445638891896486</c:v>
                </c:pt>
                <c:pt idx="24">
                  <c:v>38.543749662216939</c:v>
                </c:pt>
                <c:pt idx="25">
                  <c:v>40.30856385222684</c:v>
                </c:pt>
                <c:pt idx="26">
                  <c:v>44.652545219506742</c:v>
                </c:pt>
                <c:pt idx="27">
                  <c:v>46.398411976345059</c:v>
                </c:pt>
                <c:pt idx="28">
                  <c:v>45.13943661971831</c:v>
                </c:pt>
                <c:pt idx="29">
                  <c:v>42.270898093929979</c:v>
                </c:pt>
                <c:pt idx="30">
                  <c:v>41.473402677684049</c:v>
                </c:pt>
                <c:pt idx="31">
                  <c:v>41.003892556829172</c:v>
                </c:pt>
                <c:pt idx="32">
                  <c:v>42.89458335825806</c:v>
                </c:pt>
                <c:pt idx="33">
                  <c:v>43.01148167664028</c:v>
                </c:pt>
                <c:pt idx="34">
                  <c:v>43.295294401765702</c:v>
                </c:pt>
                <c:pt idx="35">
                  <c:v>42.872154017701192</c:v>
                </c:pt>
                <c:pt idx="36">
                  <c:v>42.504994079651361</c:v>
                </c:pt>
                <c:pt idx="37">
                  <c:v>40.336567902397661</c:v>
                </c:pt>
                <c:pt idx="38">
                  <c:v>39.108640714349896</c:v>
                </c:pt>
                <c:pt idx="39">
                  <c:v>36.996927022652457</c:v>
                </c:pt>
                <c:pt idx="40">
                  <c:v>34.336070674227223</c:v>
                </c:pt>
                <c:pt idx="41">
                  <c:v>34.516110543259174</c:v>
                </c:pt>
                <c:pt idx="42">
                  <c:v>34.676131007961196</c:v>
                </c:pt>
                <c:pt idx="43">
                  <c:v>36.549472873104264</c:v>
                </c:pt>
                <c:pt idx="44">
                  <c:v>38.288295640960769</c:v>
                </c:pt>
                <c:pt idx="45">
                  <c:v>37.735606618379279</c:v>
                </c:pt>
                <c:pt idx="46">
                  <c:v>37.460590356762275</c:v>
                </c:pt>
                <c:pt idx="47">
                  <c:v>37.164183446101219</c:v>
                </c:pt>
                <c:pt idx="48">
                  <c:v>35.364690006943569</c:v>
                </c:pt>
                <c:pt idx="49">
                  <c:v>34.759034762164049</c:v>
                </c:pt>
                <c:pt idx="50">
                  <c:v>34.259409109708507</c:v>
                </c:pt>
                <c:pt idx="51">
                  <c:v>34.089690050189652</c:v>
                </c:pt>
                <c:pt idx="52">
                  <c:v>34.41479474898189</c:v>
                </c:pt>
                <c:pt idx="53">
                  <c:v>35.493192109207392</c:v>
                </c:pt>
                <c:pt idx="54">
                  <c:v>36.543682250779327</c:v>
                </c:pt>
                <c:pt idx="55">
                  <c:v>37.732879733278111</c:v>
                </c:pt>
                <c:pt idx="56">
                  <c:v>39.000930388386216</c:v>
                </c:pt>
                <c:pt idx="57">
                  <c:v>38.727527440662797</c:v>
                </c:pt>
                <c:pt idx="58">
                  <c:v>38.511893816777906</c:v>
                </c:pt>
                <c:pt idx="59">
                  <c:v>39.041674554940379</c:v>
                </c:pt>
                <c:pt idx="60">
                  <c:v>42.576281293756956</c:v>
                </c:pt>
                <c:pt idx="61">
                  <c:v>45.140849688266712</c:v>
                </c:pt>
                <c:pt idx="62">
                  <c:v>44.836115182041446</c:v>
                </c:pt>
                <c:pt idx="63">
                  <c:v>43.734761330192981</c:v>
                </c:pt>
                <c:pt idx="64">
                  <c:v>43.041345644886199</c:v>
                </c:pt>
                <c:pt idx="65">
                  <c:v>41.37560093883743</c:v>
                </c:pt>
                <c:pt idx="66">
                  <c:v>40.609940561269049</c:v>
                </c:pt>
                <c:pt idx="67">
                  <c:v>39.773476428153103</c:v>
                </c:pt>
                <c:pt idx="68">
                  <c:v>38.927169378210671</c:v>
                </c:pt>
                <c:pt idx="69">
                  <c:v>39.552803246680732</c:v>
                </c:pt>
                <c:pt idx="70">
                  <c:v>39.002801558391745</c:v>
                </c:pt>
                <c:pt idx="71">
                  <c:v>38.193082605868966</c:v>
                </c:pt>
                <c:pt idx="72">
                  <c:v>38.001955317151285</c:v>
                </c:pt>
                <c:pt idx="73">
                  <c:v>37.87558931528325</c:v>
                </c:pt>
              </c:numCache>
            </c:numRef>
          </c:val>
          <c:smooth val="0"/>
        </c:ser>
        <c:dLbls>
          <c:showLegendKey val="0"/>
          <c:showVal val="0"/>
          <c:showCatName val="0"/>
          <c:showSerName val="0"/>
          <c:showPercent val="0"/>
          <c:showBubbleSize val="0"/>
        </c:dLbls>
        <c:marker val="1"/>
        <c:smooth val="0"/>
        <c:axId val="590091192"/>
        <c:axId val="590101776"/>
      </c:lineChart>
      <c:catAx>
        <c:axId val="590091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Futura Bk BT"/>
                <a:ea typeface="Futura Bk BT"/>
                <a:cs typeface="Futura Bk BT"/>
              </a:defRPr>
            </a:pPr>
            <a:endParaRPr lang="en-US"/>
          </a:p>
        </c:txPr>
        <c:crossAx val="590101776"/>
        <c:crosses val="autoZero"/>
        <c:auto val="1"/>
        <c:lblAlgn val="ctr"/>
        <c:lblOffset val="100"/>
        <c:tickLblSkip val="6"/>
        <c:tickMarkSkip val="1"/>
        <c:noMultiLvlLbl val="0"/>
      </c:catAx>
      <c:valAx>
        <c:axId val="590101776"/>
        <c:scaling>
          <c:orientation val="minMax"/>
          <c:max val="55"/>
          <c:min val="25"/>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Futura Bk BT"/>
                <a:ea typeface="Futura Bk BT"/>
                <a:cs typeface="Futura Bk BT"/>
              </a:defRPr>
            </a:pPr>
            <a:endParaRPr lang="en-US"/>
          </a:p>
        </c:txPr>
        <c:crossAx val="590091192"/>
        <c:crosses val="autoZero"/>
        <c:crossBetween val="between"/>
      </c:valAx>
      <c:spPr>
        <a:solidFill>
          <a:srgbClr val="FFFFFF"/>
        </a:solidFill>
        <a:ln w="12700">
          <a:solidFill>
            <a:srgbClr val="808080"/>
          </a:solidFill>
          <a:prstDash val="solid"/>
        </a:ln>
      </c:spPr>
    </c:plotArea>
    <c:legend>
      <c:legendPos val="r"/>
      <c:legendEntry>
        <c:idx val="0"/>
        <c:delete val="1"/>
      </c:legendEntry>
      <c:layout>
        <c:manualLayout>
          <c:xMode val="edge"/>
          <c:yMode val="edge"/>
          <c:x val="3.387836801679963E-2"/>
          <c:y val="8.0225988700564965E-2"/>
          <c:w val="0.26523210291252569"/>
          <c:h val="0.2824858757062147"/>
        </c:manualLayout>
      </c:layout>
      <c:overlay val="0"/>
      <c:spPr>
        <a:noFill/>
        <a:ln w="25400">
          <a:noFill/>
        </a:ln>
      </c:spPr>
      <c:txPr>
        <a:bodyPr/>
        <a:lstStyle/>
        <a:p>
          <a:pPr>
            <a:defRPr sz="1180" b="0" i="0" u="none" strike="noStrike" baseline="0">
              <a:solidFill>
                <a:srgbClr val="000000"/>
              </a:solidFill>
              <a:latin typeface="Futura Bk BT"/>
              <a:ea typeface="Futura Bk BT"/>
              <a:cs typeface="Futura Bk BT"/>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Futura Bk BT"/>
          <a:ea typeface="Futura Bk BT"/>
          <a:cs typeface="Futura Bk BT"/>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codeName="Chart7">
    <tabColor theme="4"/>
  </sheetPr>
  <sheetViews>
    <sheetView zoomScale="120"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5438"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0.89836</cdr:x>
      <cdr:y>0.08192</cdr:y>
    </cdr:from>
    <cdr:to>
      <cdr:x>0.97631</cdr:x>
      <cdr:y>0.12712</cdr:y>
    </cdr:to>
    <cdr:sp macro="" textlink="">
      <cdr:nvSpPr>
        <cdr:cNvPr id="2051" name="Text Box 3"/>
        <cdr:cNvSpPr txBox="1">
          <a:spLocks xmlns:a="http://schemas.openxmlformats.org/drawingml/2006/main" noChangeArrowheads="1"/>
        </cdr:cNvSpPr>
      </cdr:nvSpPr>
      <cdr:spPr bwMode="auto">
        <a:xfrm xmlns:a="http://schemas.openxmlformats.org/drawingml/2006/main">
          <a:off x="8278813" y="460375"/>
          <a:ext cx="718311" cy="254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en-GB" sz="850" b="0" i="0" u="none" strike="noStrike" baseline="0">
              <a:solidFill>
                <a:srgbClr val="000000"/>
              </a:solidFill>
              <a:latin typeface="Futura Bk BT"/>
            </a:rPr>
            <a:t>Forecast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udgetresponsibility.org.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pageSetUpPr fitToPage="1"/>
  </sheetPr>
  <dimension ref="A1:AZ161"/>
  <sheetViews>
    <sheetView tabSelected="1" topLeftCell="B1" zoomScale="85" zoomScaleNormal="85" workbookViewId="0">
      <pane xSplit="1" ySplit="7" topLeftCell="C8" activePane="bottomRight" state="frozen"/>
      <selection activeCell="B1" sqref="A1:XFD1048576"/>
      <selection pane="topRight" activeCell="B1" sqref="A1:XFD1048576"/>
      <selection pane="bottomLeft" activeCell="B1" sqref="A1:XFD1048576"/>
      <selection pane="bottomRight" activeCell="B1" sqref="B1"/>
    </sheetView>
  </sheetViews>
  <sheetFormatPr defaultRowHeight="15.75"/>
  <cols>
    <col min="1" max="1" width="9.140625" style="11"/>
    <col min="2" max="2" width="10.42578125" style="11" bestFit="1" customWidth="1"/>
    <col min="3" max="3" width="12.85546875" style="11" customWidth="1"/>
    <col min="4" max="4" width="13.42578125" style="11" customWidth="1"/>
    <col min="5" max="5" width="13.7109375" style="11" customWidth="1"/>
    <col min="6" max="6" width="12.85546875" style="11" customWidth="1"/>
    <col min="7" max="7" width="13.7109375" style="11" bestFit="1" customWidth="1"/>
    <col min="8" max="9" width="12.85546875" style="11" customWidth="1"/>
    <col min="10" max="10" width="2.28515625" style="11" customWidth="1"/>
    <col min="11" max="15" width="12.85546875" style="11" customWidth="1"/>
    <col min="16" max="16" width="2.140625" style="11" customWidth="1"/>
    <col min="17" max="18" width="12.85546875" style="11" customWidth="1"/>
    <col min="19" max="19" width="2.140625" style="11" customWidth="1"/>
    <col min="20" max="20" width="15.85546875" style="11" customWidth="1"/>
    <col min="21" max="21" width="15.85546875" style="11" bestFit="1" customWidth="1"/>
    <col min="22" max="22" width="15.85546875" style="11" customWidth="1"/>
    <col min="23" max="23" width="2.5703125" style="11" customWidth="1"/>
    <col min="24" max="25" width="15.85546875" style="11" bestFit="1" customWidth="1"/>
    <col min="26" max="26" width="15.85546875" style="11" customWidth="1"/>
    <col min="27" max="27" width="2.42578125" style="11" customWidth="1"/>
    <col min="28" max="29" width="13.140625" style="11" customWidth="1"/>
    <col min="30" max="30" width="11.85546875" style="11" bestFit="1" customWidth="1"/>
    <col min="31" max="31" width="13.140625" style="11" customWidth="1"/>
    <col min="32" max="50" width="9" style="11" customWidth="1"/>
    <col min="51" max="16384" width="9.140625" style="11"/>
  </cols>
  <sheetData>
    <row r="1" spans="2:52" ht="29.25" customHeight="1" thickBot="1">
      <c r="B1" s="98"/>
      <c r="C1" s="325" t="s">
        <v>90</v>
      </c>
      <c r="D1" s="325"/>
      <c r="E1" s="325"/>
      <c r="F1" s="325"/>
      <c r="G1" s="325"/>
      <c r="H1" s="325"/>
      <c r="I1" s="325"/>
      <c r="J1" s="325"/>
      <c r="K1" s="325"/>
      <c r="L1" s="325"/>
      <c r="M1" s="325"/>
      <c r="N1" s="325"/>
      <c r="O1" s="325"/>
      <c r="P1" s="325"/>
      <c r="Q1" s="325"/>
      <c r="R1" s="325"/>
      <c r="S1" s="325"/>
      <c r="T1" s="325"/>
      <c r="U1" s="325"/>
      <c r="V1" s="325"/>
      <c r="W1" s="325"/>
      <c r="X1" s="325"/>
      <c r="Y1" s="325"/>
      <c r="Z1" s="326"/>
      <c r="AA1" s="10"/>
      <c r="AB1" s="99"/>
      <c r="AC1" s="196"/>
      <c r="AD1" s="99"/>
      <c r="AE1" s="100"/>
      <c r="AG1" s="101"/>
      <c r="AH1" s="101"/>
      <c r="AI1" s="101"/>
      <c r="AJ1" s="101"/>
      <c r="AK1" s="101"/>
      <c r="AL1" s="12"/>
      <c r="AM1" s="12"/>
      <c r="AN1" s="12"/>
      <c r="AO1" s="12"/>
      <c r="AP1" s="12"/>
      <c r="AQ1" s="12"/>
      <c r="AR1" s="12"/>
      <c r="AS1" s="12"/>
      <c r="AT1" s="12"/>
      <c r="AU1" s="12"/>
      <c r="AV1" s="12"/>
      <c r="AW1" s="12"/>
      <c r="AX1" s="12"/>
      <c r="AY1" s="12"/>
      <c r="AZ1" s="12"/>
    </row>
    <row r="2" spans="2:52" s="18" customFormat="1" ht="15.75" customHeight="1">
      <c r="B2" s="13"/>
      <c r="C2" s="16"/>
      <c r="D2" s="16"/>
      <c r="E2" s="16"/>
      <c r="F2" s="16"/>
      <c r="G2" s="16"/>
      <c r="H2" s="16"/>
      <c r="I2" s="16"/>
      <c r="J2" s="15"/>
      <c r="K2" s="14"/>
      <c r="L2" s="14"/>
      <c r="M2" s="102"/>
      <c r="N2" s="14"/>
      <c r="O2" s="14"/>
      <c r="P2" s="15"/>
      <c r="Q2" s="14"/>
      <c r="R2" s="14"/>
      <c r="S2" s="15"/>
      <c r="T2" s="14"/>
      <c r="U2" s="14"/>
      <c r="V2" s="147"/>
      <c r="W2" s="15"/>
      <c r="X2" s="14"/>
      <c r="Y2" s="14"/>
      <c r="Z2" s="14"/>
      <c r="AA2" s="10"/>
      <c r="AB2" s="15"/>
      <c r="AC2" s="15"/>
      <c r="AD2" s="16"/>
      <c r="AE2" s="17"/>
      <c r="AG2" s="19"/>
      <c r="AH2" s="103"/>
      <c r="AI2" s="103"/>
      <c r="AJ2" s="103"/>
      <c r="AK2" s="103"/>
      <c r="AL2" s="20"/>
      <c r="AM2" s="20"/>
      <c r="AN2" s="20"/>
      <c r="AO2" s="20"/>
      <c r="AP2" s="20"/>
      <c r="AQ2" s="330"/>
      <c r="AR2" s="330"/>
      <c r="AS2" s="330"/>
      <c r="AT2" s="330"/>
      <c r="AU2" s="20"/>
      <c r="AV2" s="20"/>
      <c r="AW2" s="20"/>
      <c r="AX2" s="20"/>
      <c r="AY2" s="20"/>
      <c r="AZ2" s="20"/>
    </row>
    <row r="3" spans="2:52" s="18" customFormat="1" ht="15.75" customHeight="1">
      <c r="B3" s="13"/>
      <c r="C3" s="332" t="s">
        <v>71</v>
      </c>
      <c r="D3" s="332"/>
      <c r="E3" s="332"/>
      <c r="F3" s="332"/>
      <c r="G3" s="332"/>
      <c r="H3" s="332"/>
      <c r="I3" s="332"/>
      <c r="J3" s="15"/>
      <c r="K3" s="338" t="s">
        <v>68</v>
      </c>
      <c r="L3" s="338"/>
      <c r="M3" s="338"/>
      <c r="N3" s="338"/>
      <c r="O3" s="338"/>
      <c r="P3" s="15"/>
      <c r="Q3" s="338" t="s">
        <v>114</v>
      </c>
      <c r="R3" s="338"/>
      <c r="S3" s="15"/>
      <c r="T3" s="331" t="s">
        <v>74</v>
      </c>
      <c r="U3" s="331"/>
      <c r="V3" s="331"/>
      <c r="W3" s="15"/>
      <c r="X3" s="338" t="s">
        <v>121</v>
      </c>
      <c r="Y3" s="338"/>
      <c r="Z3" s="339"/>
      <c r="AA3" s="10"/>
      <c r="AB3" s="335" t="s">
        <v>87</v>
      </c>
      <c r="AC3" s="336"/>
      <c r="AD3" s="336"/>
      <c r="AE3" s="337"/>
      <c r="AG3" s="19"/>
      <c r="AH3" s="19"/>
      <c r="AI3" s="19"/>
      <c r="AJ3" s="19"/>
      <c r="AK3" s="19"/>
      <c r="AL3" s="20"/>
      <c r="AM3" s="20"/>
      <c r="AN3" s="20"/>
      <c r="AO3" s="20"/>
      <c r="AP3" s="20"/>
      <c r="AQ3" s="104"/>
      <c r="AR3" s="104"/>
      <c r="AS3" s="104"/>
      <c r="AT3" s="104"/>
      <c r="AU3" s="20"/>
      <c r="AV3" s="20"/>
      <c r="AW3" s="20"/>
      <c r="AX3" s="20"/>
      <c r="AY3" s="20"/>
      <c r="AZ3" s="20"/>
    </row>
    <row r="4" spans="2:52" s="9" customFormat="1" ht="80.25" customHeight="1">
      <c r="B4" s="22"/>
      <c r="C4" s="8" t="s">
        <v>3</v>
      </c>
      <c r="D4" s="8" t="s">
        <v>8</v>
      </c>
      <c r="E4" s="8" t="s">
        <v>5</v>
      </c>
      <c r="F4" s="8" t="s">
        <v>6</v>
      </c>
      <c r="G4" s="8" t="s">
        <v>62</v>
      </c>
      <c r="H4" s="8" t="s">
        <v>7</v>
      </c>
      <c r="I4" s="111" t="s">
        <v>194</v>
      </c>
      <c r="J4" s="111"/>
      <c r="K4" s="111" t="s">
        <v>183</v>
      </c>
      <c r="L4" s="111" t="s">
        <v>0</v>
      </c>
      <c r="M4" s="111" t="s">
        <v>182</v>
      </c>
      <c r="N4" s="111" t="s">
        <v>70</v>
      </c>
      <c r="O4" s="111" t="s">
        <v>76</v>
      </c>
      <c r="P4" s="111"/>
      <c r="Q4" s="111" t="s">
        <v>1</v>
      </c>
      <c r="R4" s="111" t="s">
        <v>4</v>
      </c>
      <c r="S4" s="111"/>
      <c r="T4" s="150" t="s">
        <v>72</v>
      </c>
      <c r="U4" s="150" t="s">
        <v>2</v>
      </c>
      <c r="V4" s="150" t="s">
        <v>192</v>
      </c>
      <c r="W4" s="151"/>
      <c r="X4" s="150" t="s">
        <v>77</v>
      </c>
      <c r="Y4" s="105" t="s">
        <v>78</v>
      </c>
      <c r="Z4" s="105" t="s">
        <v>148</v>
      </c>
      <c r="AA4" s="10"/>
      <c r="AB4" s="105" t="s">
        <v>117</v>
      </c>
      <c r="AC4" s="105" t="s">
        <v>233</v>
      </c>
      <c r="AD4" s="105" t="s">
        <v>172</v>
      </c>
      <c r="AE4" s="106" t="s">
        <v>294</v>
      </c>
      <c r="AH4" s="27"/>
      <c r="AI4" s="24"/>
      <c r="AJ4" s="27"/>
      <c r="AK4" s="24"/>
      <c r="AL4" s="25"/>
      <c r="AM4" s="26"/>
      <c r="AN4" s="26"/>
      <c r="AO4" s="26"/>
      <c r="AP4" s="26"/>
      <c r="AQ4" s="27"/>
      <c r="AR4" s="24"/>
      <c r="AS4" s="27"/>
      <c r="AT4" s="24"/>
      <c r="AU4" s="25"/>
      <c r="AV4" s="25"/>
      <c r="AW4" s="25"/>
      <c r="AX4" s="25"/>
      <c r="AY4" s="25"/>
      <c r="AZ4" s="25"/>
    </row>
    <row r="5" spans="2:52" s="9" customFormat="1" ht="40.5" customHeight="1">
      <c r="B5" s="107" t="s">
        <v>83</v>
      </c>
      <c r="C5" s="8" t="s">
        <v>80</v>
      </c>
      <c r="D5" s="8" t="s">
        <v>174</v>
      </c>
      <c r="E5" s="8" t="s">
        <v>81</v>
      </c>
      <c r="F5" s="108" t="s">
        <v>170</v>
      </c>
      <c r="G5" s="108" t="s">
        <v>171</v>
      </c>
      <c r="H5" s="8"/>
      <c r="I5" s="8"/>
      <c r="J5" s="8"/>
      <c r="K5" s="8"/>
      <c r="L5" s="108" t="s">
        <v>189</v>
      </c>
      <c r="M5" s="108" t="s">
        <v>188</v>
      </c>
      <c r="N5" s="8" t="s">
        <v>173</v>
      </c>
      <c r="O5" s="8"/>
      <c r="P5" s="8"/>
      <c r="Q5" s="8"/>
      <c r="R5" s="8" t="s">
        <v>92</v>
      </c>
      <c r="S5" s="8"/>
      <c r="T5" s="105" t="s">
        <v>158</v>
      </c>
      <c r="U5" s="105" t="s">
        <v>75</v>
      </c>
      <c r="V5" s="105" t="s">
        <v>193</v>
      </c>
      <c r="W5" s="23"/>
      <c r="X5" s="109" t="s">
        <v>190</v>
      </c>
      <c r="Y5" s="105"/>
      <c r="Z5" s="105" t="s">
        <v>197</v>
      </c>
      <c r="AA5" s="10"/>
      <c r="AB5" s="105" t="s">
        <v>113</v>
      </c>
      <c r="AC5" s="105" t="s">
        <v>113</v>
      </c>
      <c r="AD5" s="105"/>
      <c r="AE5" s="110" t="s">
        <v>150</v>
      </c>
      <c r="AH5" s="27"/>
      <c r="AI5" s="24"/>
      <c r="AJ5" s="27"/>
      <c r="AK5" s="24"/>
      <c r="AL5" s="25"/>
      <c r="AM5" s="26"/>
      <c r="AN5" s="26"/>
      <c r="AO5" s="26"/>
      <c r="AP5" s="26"/>
      <c r="AQ5" s="27"/>
      <c r="AR5" s="24"/>
      <c r="AS5" s="27"/>
      <c r="AT5" s="24"/>
      <c r="AU5" s="25"/>
      <c r="AV5" s="25"/>
      <c r="AW5" s="25"/>
      <c r="AX5" s="25"/>
      <c r="AY5" s="25"/>
      <c r="AZ5" s="25"/>
    </row>
    <row r="6" spans="2:52" s="33" customFormat="1">
      <c r="B6" s="333" t="s">
        <v>84</v>
      </c>
      <c r="C6" s="28" t="s">
        <v>63</v>
      </c>
      <c r="D6" s="28" t="s">
        <v>64</v>
      </c>
      <c r="E6" s="28" t="s">
        <v>65</v>
      </c>
      <c r="F6" s="28" t="s">
        <v>66</v>
      </c>
      <c r="G6" s="28" t="s">
        <v>67</v>
      </c>
      <c r="H6" s="28"/>
      <c r="I6" s="28"/>
      <c r="J6" s="29"/>
      <c r="K6" s="30"/>
      <c r="L6" s="28"/>
      <c r="M6" s="28"/>
      <c r="N6" s="30"/>
      <c r="O6" s="30"/>
      <c r="P6" s="30"/>
      <c r="Q6" s="30"/>
      <c r="R6" s="30"/>
      <c r="S6" s="30"/>
      <c r="T6" s="30"/>
      <c r="U6" s="30"/>
      <c r="V6" s="30"/>
      <c r="W6" s="31"/>
      <c r="X6" s="30"/>
      <c r="Y6" s="30"/>
      <c r="Z6" s="32"/>
      <c r="AA6" s="10"/>
      <c r="AB6" s="30"/>
      <c r="AC6" s="30"/>
      <c r="AD6" s="30"/>
      <c r="AE6" s="32"/>
      <c r="AH6" s="34"/>
      <c r="AI6" s="34"/>
      <c r="AJ6" s="34"/>
      <c r="AK6" s="34"/>
      <c r="AL6" s="35"/>
      <c r="AM6" s="35"/>
      <c r="AN6" s="35"/>
      <c r="AO6" s="35"/>
      <c r="AP6" s="35"/>
      <c r="AQ6" s="36"/>
      <c r="AR6" s="36"/>
      <c r="AS6" s="36"/>
      <c r="AT6" s="36"/>
      <c r="AU6" s="35"/>
      <c r="AV6" s="35"/>
      <c r="AW6" s="35"/>
      <c r="AX6" s="35"/>
      <c r="AY6" s="35"/>
      <c r="AZ6" s="35"/>
    </row>
    <row r="7" spans="2:52" s="33" customFormat="1">
      <c r="B7" s="334"/>
      <c r="C7" s="37"/>
      <c r="D7" s="37" t="s">
        <v>82</v>
      </c>
      <c r="E7" s="37"/>
      <c r="F7" s="37"/>
      <c r="G7" s="37"/>
      <c r="H7" s="37" t="s">
        <v>73</v>
      </c>
      <c r="I7" s="37"/>
      <c r="J7" s="38"/>
      <c r="K7" s="39"/>
      <c r="L7" s="37" t="s">
        <v>69</v>
      </c>
      <c r="M7" s="37" t="s">
        <v>184</v>
      </c>
      <c r="N7" s="39"/>
      <c r="O7" s="39"/>
      <c r="P7" s="39"/>
      <c r="Q7" s="39"/>
      <c r="R7" s="39"/>
      <c r="S7" s="39"/>
      <c r="T7" s="39"/>
      <c r="U7" s="39"/>
      <c r="V7" s="39"/>
      <c r="W7" s="40"/>
      <c r="X7" s="39"/>
      <c r="Y7" s="39"/>
      <c r="Z7" s="41"/>
      <c r="AA7" s="10"/>
      <c r="AB7" s="42"/>
      <c r="AC7" s="39"/>
      <c r="AD7" s="39"/>
      <c r="AE7" s="41"/>
      <c r="AH7" s="34"/>
      <c r="AI7" s="34"/>
      <c r="AJ7" s="34"/>
      <c r="AK7" s="34"/>
      <c r="AL7" s="35"/>
      <c r="AM7" s="35"/>
      <c r="AN7" s="35"/>
      <c r="AO7" s="35"/>
      <c r="AP7" s="35"/>
      <c r="AQ7" s="36"/>
      <c r="AR7" s="36"/>
      <c r="AS7" s="36"/>
      <c r="AT7" s="36"/>
      <c r="AU7" s="35"/>
      <c r="AV7" s="35"/>
      <c r="AW7" s="35"/>
      <c r="AX7" s="35"/>
      <c r="AY7" s="35"/>
      <c r="AZ7" s="35"/>
    </row>
    <row r="8" spans="2:52" s="33" customFormat="1">
      <c r="B8" s="43" t="s">
        <v>94</v>
      </c>
      <c r="C8" s="44">
        <v>3.7709999999999999</v>
      </c>
      <c r="D8" s="44">
        <v>4.4000000000000004</v>
      </c>
      <c r="E8" s="44">
        <v>3.8570000000000002</v>
      </c>
      <c r="F8" s="44">
        <v>0.28899999999999998</v>
      </c>
      <c r="G8" s="44">
        <v>0.254</v>
      </c>
      <c r="H8" s="44">
        <v>0.54300000000000004</v>
      </c>
      <c r="I8" s="44">
        <v>3.5470000000000002</v>
      </c>
      <c r="J8" s="45"/>
      <c r="K8" s="197" t="s">
        <v>118</v>
      </c>
      <c r="L8" s="46">
        <v>0.629</v>
      </c>
      <c r="M8" s="46">
        <v>0.34</v>
      </c>
      <c r="N8" s="46">
        <v>-6.6000000000000003E-2</v>
      </c>
      <c r="O8" s="197" t="s">
        <v>118</v>
      </c>
      <c r="P8" s="46"/>
      <c r="Q8" s="197" t="s">
        <v>118</v>
      </c>
      <c r="R8" s="197" t="s">
        <v>118</v>
      </c>
      <c r="S8" s="48"/>
      <c r="T8" s="45">
        <v>0.439</v>
      </c>
      <c r="U8" s="45">
        <v>0.629</v>
      </c>
      <c r="V8" s="45">
        <v>0.504</v>
      </c>
      <c r="W8" s="49"/>
      <c r="X8" s="45">
        <v>0.63200000000000001</v>
      </c>
      <c r="Y8" s="47" t="s">
        <v>118</v>
      </c>
      <c r="Z8" s="47" t="s">
        <v>118</v>
      </c>
      <c r="AA8" s="51"/>
      <c r="AB8" s="52" t="s">
        <v>118</v>
      </c>
      <c r="AC8" s="47" t="s">
        <v>118</v>
      </c>
      <c r="AD8" s="47" t="s">
        <v>118</v>
      </c>
      <c r="AE8" s="53" t="s">
        <v>118</v>
      </c>
      <c r="AH8" s="34"/>
      <c r="AI8" s="34"/>
      <c r="AJ8" s="34"/>
      <c r="AK8" s="34"/>
      <c r="AL8" s="35"/>
      <c r="AM8" s="35"/>
      <c r="AN8" s="35"/>
      <c r="AO8" s="35"/>
      <c r="AP8" s="35"/>
      <c r="AQ8" s="36"/>
      <c r="AR8" s="36"/>
      <c r="AS8" s="36"/>
      <c r="AT8" s="36"/>
      <c r="AU8" s="35"/>
      <c r="AV8" s="35"/>
      <c r="AW8" s="35"/>
      <c r="AX8" s="35"/>
      <c r="AY8" s="35"/>
      <c r="AZ8" s="35"/>
    </row>
    <row r="9" spans="2:52" s="33" customFormat="1">
      <c r="B9" s="54" t="s">
        <v>95</v>
      </c>
      <c r="C9" s="44">
        <v>4.056</v>
      </c>
      <c r="D9" s="44">
        <v>4.1349999999999998</v>
      </c>
      <c r="E9" s="44">
        <v>3.556</v>
      </c>
      <c r="F9" s="44">
        <v>0.26400000000000001</v>
      </c>
      <c r="G9" s="44">
        <v>0.315</v>
      </c>
      <c r="H9" s="44">
        <v>0.57899999999999996</v>
      </c>
      <c r="I9" s="44">
        <v>3.7170000000000001</v>
      </c>
      <c r="J9" s="45"/>
      <c r="K9" s="197" t="s">
        <v>118</v>
      </c>
      <c r="L9" s="46">
        <v>7.9000000000000001E-2</v>
      </c>
      <c r="M9" s="46">
        <v>-0.185</v>
      </c>
      <c r="N9" s="46">
        <v>0.42799999999999999</v>
      </c>
      <c r="O9" s="197" t="s">
        <v>118</v>
      </c>
      <c r="P9" s="46"/>
      <c r="Q9" s="197" t="s">
        <v>118</v>
      </c>
      <c r="R9" s="197" t="s">
        <v>118</v>
      </c>
      <c r="S9" s="48"/>
      <c r="T9" s="45">
        <v>-0.19700000000000001</v>
      </c>
      <c r="U9" s="45">
        <v>7.9000000000000001E-2</v>
      </c>
      <c r="V9" s="45">
        <v>0.52700000000000002</v>
      </c>
      <c r="W9" s="49"/>
      <c r="X9" s="45">
        <v>0.11899999999999999</v>
      </c>
      <c r="Y9" s="47" t="s">
        <v>118</v>
      </c>
      <c r="Z9" s="47" t="s">
        <v>118</v>
      </c>
      <c r="AA9" s="51"/>
      <c r="AB9" s="52" t="s">
        <v>118</v>
      </c>
      <c r="AC9" s="47" t="s">
        <v>118</v>
      </c>
      <c r="AD9" s="47" t="s">
        <v>118</v>
      </c>
      <c r="AE9" s="53" t="s">
        <v>118</v>
      </c>
      <c r="AH9" s="34"/>
      <c r="AI9" s="34"/>
      <c r="AJ9" s="34"/>
      <c r="AK9" s="34"/>
      <c r="AL9" s="35"/>
      <c r="AM9" s="35"/>
      <c r="AN9" s="35"/>
      <c r="AO9" s="35"/>
      <c r="AP9" s="35"/>
      <c r="AQ9" s="36"/>
      <c r="AR9" s="36"/>
      <c r="AS9" s="36"/>
      <c r="AT9" s="36"/>
      <c r="AU9" s="35"/>
      <c r="AV9" s="35"/>
      <c r="AW9" s="35"/>
      <c r="AX9" s="35"/>
      <c r="AY9" s="35"/>
      <c r="AZ9" s="35"/>
    </row>
    <row r="10" spans="2:52" s="33" customFormat="1">
      <c r="B10" s="54" t="s">
        <v>96</v>
      </c>
      <c r="C10" s="44">
        <v>5.0119999999999996</v>
      </c>
      <c r="D10" s="44">
        <v>4.516</v>
      </c>
      <c r="E10" s="44">
        <v>3.903</v>
      </c>
      <c r="F10" s="44">
        <v>0.19500000000000001</v>
      </c>
      <c r="G10" s="44">
        <v>0.41799999999999998</v>
      </c>
      <c r="H10" s="44">
        <v>0.61299999999999999</v>
      </c>
      <c r="I10" s="44">
        <v>4.2510000000000003</v>
      </c>
      <c r="J10" s="45"/>
      <c r="K10" s="197" t="s">
        <v>118</v>
      </c>
      <c r="L10" s="46">
        <v>-0.496</v>
      </c>
      <c r="M10" s="46">
        <v>-0.69099999999999995</v>
      </c>
      <c r="N10" s="46">
        <v>0.879</v>
      </c>
      <c r="O10" s="197" t="s">
        <v>118</v>
      </c>
      <c r="P10" s="46"/>
      <c r="Q10" s="197" t="s">
        <v>118</v>
      </c>
      <c r="R10" s="197" t="s">
        <v>118</v>
      </c>
      <c r="S10" s="48"/>
      <c r="T10" s="45">
        <v>-0.67700000000000005</v>
      </c>
      <c r="U10" s="45">
        <v>-0.496</v>
      </c>
      <c r="V10" s="45">
        <v>0.52</v>
      </c>
      <c r="W10" s="49"/>
      <c r="X10" s="45">
        <v>-0.434</v>
      </c>
      <c r="Y10" s="47" t="s">
        <v>118</v>
      </c>
      <c r="Z10" s="47" t="s">
        <v>118</v>
      </c>
      <c r="AA10" s="51"/>
      <c r="AB10" s="45">
        <v>11.581</v>
      </c>
      <c r="AC10" s="47" t="s">
        <v>118</v>
      </c>
      <c r="AD10" s="47" t="s">
        <v>118</v>
      </c>
      <c r="AE10" s="53" t="s">
        <v>118</v>
      </c>
      <c r="AH10" s="34"/>
      <c r="AI10" s="34"/>
      <c r="AJ10" s="34"/>
      <c r="AK10" s="34"/>
      <c r="AL10" s="35"/>
      <c r="AM10" s="35"/>
      <c r="AN10" s="35"/>
      <c r="AO10" s="35"/>
      <c r="AP10" s="35"/>
      <c r="AQ10" s="36"/>
      <c r="AR10" s="36"/>
      <c r="AS10" s="36"/>
      <c r="AT10" s="36"/>
      <c r="AU10" s="35"/>
      <c r="AV10" s="35"/>
      <c r="AW10" s="35"/>
      <c r="AX10" s="35"/>
      <c r="AY10" s="35"/>
      <c r="AZ10" s="35"/>
    </row>
    <row r="11" spans="2:52" s="33" customFormat="1">
      <c r="B11" s="54" t="s">
        <v>97</v>
      </c>
      <c r="C11" s="44">
        <v>5.3780000000000001</v>
      </c>
      <c r="D11" s="44">
        <v>4.7910000000000004</v>
      </c>
      <c r="E11" s="44">
        <v>4.0979999999999999</v>
      </c>
      <c r="F11" s="44">
        <v>0.255</v>
      </c>
      <c r="G11" s="44">
        <v>0.438</v>
      </c>
      <c r="H11" s="44">
        <v>0.69299999999999995</v>
      </c>
      <c r="I11" s="44">
        <v>4.4939999999999998</v>
      </c>
      <c r="J11" s="45"/>
      <c r="K11" s="197" t="s">
        <v>118</v>
      </c>
      <c r="L11" s="46">
        <v>-0.58699999999999997</v>
      </c>
      <c r="M11" s="46">
        <v>-0.84199999999999997</v>
      </c>
      <c r="N11" s="46">
        <v>0.95799999999999996</v>
      </c>
      <c r="O11" s="197" t="s">
        <v>118</v>
      </c>
      <c r="P11" s="46"/>
      <c r="Q11" s="197" t="s">
        <v>118</v>
      </c>
      <c r="R11" s="197" t="s">
        <v>118</v>
      </c>
      <c r="S11" s="48"/>
      <c r="T11" s="45">
        <v>-0.79400000000000004</v>
      </c>
      <c r="U11" s="45">
        <v>-0.58699999999999997</v>
      </c>
      <c r="V11" s="45">
        <v>0.51900000000000002</v>
      </c>
      <c r="W11" s="49"/>
      <c r="X11" s="45">
        <v>-0.51500000000000001</v>
      </c>
      <c r="Y11" s="47" t="s">
        <v>118</v>
      </c>
      <c r="Z11" s="47" t="s">
        <v>118</v>
      </c>
      <c r="AA11" s="51"/>
      <c r="AB11" s="45">
        <v>12.343</v>
      </c>
      <c r="AC11" s="47" t="s">
        <v>118</v>
      </c>
      <c r="AD11" s="47" t="s">
        <v>118</v>
      </c>
      <c r="AE11" s="53" t="s">
        <v>118</v>
      </c>
      <c r="AH11" s="34"/>
      <c r="AI11" s="34"/>
      <c r="AJ11" s="34"/>
      <c r="AK11" s="34"/>
      <c r="AL11" s="35"/>
      <c r="AM11" s="35"/>
      <c r="AN11" s="35"/>
      <c r="AO11" s="35"/>
      <c r="AP11" s="35"/>
      <c r="AQ11" s="36"/>
      <c r="AR11" s="36"/>
      <c r="AS11" s="36"/>
      <c r="AT11" s="36"/>
      <c r="AU11" s="35"/>
      <c r="AV11" s="35"/>
      <c r="AW11" s="35"/>
      <c r="AX11" s="35"/>
      <c r="AY11" s="35"/>
      <c r="AZ11" s="35"/>
    </row>
    <row r="12" spans="2:52" s="33" customFormat="1">
      <c r="B12" s="54" t="s">
        <v>98</v>
      </c>
      <c r="C12" s="44">
        <v>5.5720000000000001</v>
      </c>
      <c r="D12" s="44">
        <v>5.1059999999999999</v>
      </c>
      <c r="E12" s="44">
        <v>4.2709999999999999</v>
      </c>
      <c r="F12" s="44">
        <v>0.36499999999999999</v>
      </c>
      <c r="G12" s="44">
        <v>0.47</v>
      </c>
      <c r="H12" s="44">
        <v>0.83499999999999996</v>
      </c>
      <c r="I12" s="44">
        <v>4.5960000000000001</v>
      </c>
      <c r="J12" s="45"/>
      <c r="K12" s="197" t="s">
        <v>118</v>
      </c>
      <c r="L12" s="46">
        <v>-0.46600000000000003</v>
      </c>
      <c r="M12" s="46">
        <v>-0.83099999999999996</v>
      </c>
      <c r="N12" s="46">
        <v>0.82399999999999995</v>
      </c>
      <c r="O12" s="197" t="s">
        <v>118</v>
      </c>
      <c r="P12" s="46"/>
      <c r="Q12" s="197" t="s">
        <v>118</v>
      </c>
      <c r="R12" s="197" t="s">
        <v>118</v>
      </c>
      <c r="S12" s="48"/>
      <c r="T12" s="45">
        <v>-0.745</v>
      </c>
      <c r="U12" s="45">
        <v>-0.46600000000000003</v>
      </c>
      <c r="V12" s="45">
        <v>0.53100000000000003</v>
      </c>
      <c r="W12" s="49"/>
      <c r="X12" s="45">
        <v>-0.41699999999999998</v>
      </c>
      <c r="Y12" s="47" t="s">
        <v>118</v>
      </c>
      <c r="Z12" s="47" t="s">
        <v>118</v>
      </c>
      <c r="AA12" s="51"/>
      <c r="AB12" s="45">
        <v>12.92</v>
      </c>
      <c r="AC12" s="47" t="s">
        <v>118</v>
      </c>
      <c r="AD12" s="47" t="s">
        <v>118</v>
      </c>
      <c r="AE12" s="53" t="s">
        <v>118</v>
      </c>
      <c r="AH12" s="34"/>
      <c r="AI12" s="34"/>
      <c r="AJ12" s="34"/>
      <c r="AK12" s="34"/>
      <c r="AL12" s="35"/>
      <c r="AM12" s="35"/>
      <c r="AN12" s="35"/>
      <c r="AO12" s="35"/>
      <c r="AP12" s="35"/>
      <c r="AQ12" s="36"/>
      <c r="AR12" s="36"/>
      <c r="AS12" s="36"/>
      <c r="AT12" s="36"/>
      <c r="AU12" s="35"/>
      <c r="AV12" s="35"/>
      <c r="AW12" s="35"/>
      <c r="AX12" s="35"/>
      <c r="AY12" s="35"/>
      <c r="AZ12" s="35"/>
    </row>
    <row r="13" spans="2:52" s="33" customFormat="1">
      <c r="B13" s="54" t="s">
        <v>99</v>
      </c>
      <c r="C13" s="44">
        <v>6.0110000000000001</v>
      </c>
      <c r="D13" s="44">
        <v>5.9420000000000002</v>
      </c>
      <c r="E13" s="44">
        <v>4.7480000000000002</v>
      </c>
      <c r="F13" s="44">
        <v>0.65</v>
      </c>
      <c r="G13" s="44">
        <v>0.54400000000000004</v>
      </c>
      <c r="H13" s="44">
        <v>1.194</v>
      </c>
      <c r="I13" s="44">
        <v>4.9749999999999996</v>
      </c>
      <c r="J13" s="45"/>
      <c r="K13" s="197" t="s">
        <v>118</v>
      </c>
      <c r="L13" s="46">
        <v>-6.9000000000000006E-2</v>
      </c>
      <c r="M13" s="46">
        <v>-0.71899999999999997</v>
      </c>
      <c r="N13" s="46">
        <v>0.48799999999999999</v>
      </c>
      <c r="O13" s="197" t="s">
        <v>118</v>
      </c>
      <c r="P13" s="46"/>
      <c r="Q13" s="197" t="s">
        <v>118</v>
      </c>
      <c r="R13" s="197" t="s">
        <v>118</v>
      </c>
      <c r="S13" s="48"/>
      <c r="T13" s="45">
        <v>-0.38400000000000001</v>
      </c>
      <c r="U13" s="45">
        <v>-6.9000000000000006E-2</v>
      </c>
      <c r="V13" s="45">
        <v>0.57899999999999996</v>
      </c>
      <c r="W13" s="49"/>
      <c r="X13" s="45">
        <v>-1E-3</v>
      </c>
      <c r="Y13" s="47" t="s">
        <v>118</v>
      </c>
      <c r="Z13" s="47" t="s">
        <v>118</v>
      </c>
      <c r="AA13" s="51"/>
      <c r="AB13" s="45">
        <v>14.507999999999999</v>
      </c>
      <c r="AC13" s="47" t="s">
        <v>118</v>
      </c>
      <c r="AD13" s="47" t="s">
        <v>118</v>
      </c>
      <c r="AE13" s="53" t="s">
        <v>118</v>
      </c>
      <c r="AH13" s="34"/>
      <c r="AI13" s="34"/>
      <c r="AJ13" s="34"/>
      <c r="AK13" s="34"/>
      <c r="AL13" s="35"/>
      <c r="AM13" s="35"/>
      <c r="AN13" s="35"/>
      <c r="AO13" s="35"/>
      <c r="AP13" s="35"/>
      <c r="AQ13" s="36"/>
      <c r="AR13" s="36"/>
      <c r="AS13" s="36"/>
      <c r="AT13" s="36"/>
      <c r="AU13" s="35"/>
      <c r="AV13" s="35"/>
      <c r="AW13" s="35"/>
      <c r="AX13" s="35"/>
      <c r="AY13" s="35"/>
      <c r="AZ13" s="35"/>
    </row>
    <row r="14" spans="2:52" s="33" customFormat="1">
      <c r="B14" s="54" t="s">
        <v>100</v>
      </c>
      <c r="C14" s="44">
        <v>6.3380000000000001</v>
      </c>
      <c r="D14" s="44">
        <v>6.5469999999999997</v>
      </c>
      <c r="E14" s="44">
        <v>5.19</v>
      </c>
      <c r="F14" s="44">
        <v>0.76200000000000001</v>
      </c>
      <c r="G14" s="44">
        <v>0.59499999999999997</v>
      </c>
      <c r="H14" s="44">
        <v>1.357</v>
      </c>
      <c r="I14" s="44">
        <v>5.2750000000000004</v>
      </c>
      <c r="J14" s="45"/>
      <c r="K14" s="197" t="s">
        <v>118</v>
      </c>
      <c r="L14" s="46">
        <v>0.20899999999999999</v>
      </c>
      <c r="M14" s="46">
        <v>-0.55300000000000005</v>
      </c>
      <c r="N14" s="46">
        <v>0.29699999999999999</v>
      </c>
      <c r="O14" s="197" t="s">
        <v>118</v>
      </c>
      <c r="P14" s="46"/>
      <c r="Q14" s="197" t="s">
        <v>118</v>
      </c>
      <c r="R14" s="197" t="s">
        <v>118</v>
      </c>
      <c r="S14" s="48"/>
      <c r="T14" s="45">
        <v>-0.3</v>
      </c>
      <c r="U14" s="45">
        <v>0.20899999999999999</v>
      </c>
      <c r="V14" s="45">
        <v>0.63400000000000001</v>
      </c>
      <c r="W14" s="49"/>
      <c r="X14" s="45">
        <v>0.154</v>
      </c>
      <c r="Y14" s="47" t="s">
        <v>118</v>
      </c>
      <c r="Z14" s="47" t="s">
        <v>118</v>
      </c>
      <c r="AA14" s="51"/>
      <c r="AB14" s="45">
        <v>15.759</v>
      </c>
      <c r="AC14" s="47" t="s">
        <v>118</v>
      </c>
      <c r="AD14" s="47" t="s">
        <v>118</v>
      </c>
      <c r="AE14" s="53" t="s">
        <v>118</v>
      </c>
      <c r="AH14" s="34"/>
      <c r="AI14" s="34"/>
      <c r="AJ14" s="34"/>
      <c r="AK14" s="34"/>
      <c r="AL14" s="35"/>
      <c r="AM14" s="35"/>
      <c r="AN14" s="35"/>
      <c r="AO14" s="35"/>
      <c r="AP14" s="35"/>
      <c r="AQ14" s="36"/>
      <c r="AR14" s="36"/>
      <c r="AS14" s="36"/>
      <c r="AT14" s="36"/>
      <c r="AU14" s="35"/>
      <c r="AV14" s="35"/>
      <c r="AW14" s="35"/>
      <c r="AX14" s="35"/>
      <c r="AY14" s="35"/>
      <c r="AZ14" s="35"/>
    </row>
    <row r="15" spans="2:52" s="33" customFormat="1">
      <c r="B15" s="54" t="s">
        <v>101</v>
      </c>
      <c r="C15" s="44">
        <v>6.4630000000000001</v>
      </c>
      <c r="D15" s="44">
        <v>6.8810000000000002</v>
      </c>
      <c r="E15" s="44">
        <v>5.3959999999999999</v>
      </c>
      <c r="F15" s="44">
        <v>0.88800000000000001</v>
      </c>
      <c r="G15" s="44">
        <v>0.59699999999999998</v>
      </c>
      <c r="H15" s="44">
        <v>1.4850000000000001</v>
      </c>
      <c r="I15" s="44">
        <v>5.29</v>
      </c>
      <c r="J15" s="45"/>
      <c r="K15" s="197" t="s">
        <v>118</v>
      </c>
      <c r="L15" s="46">
        <v>0.41799999999999998</v>
      </c>
      <c r="M15" s="46">
        <v>-0.47</v>
      </c>
      <c r="N15" s="46">
        <v>7.5999999999999998E-2</v>
      </c>
      <c r="O15" s="197" t="s">
        <v>118</v>
      </c>
      <c r="P15" s="46"/>
      <c r="Q15" s="197" t="s">
        <v>118</v>
      </c>
      <c r="R15" s="197" t="s">
        <v>118</v>
      </c>
      <c r="S15" s="48"/>
      <c r="T15" s="45">
        <v>-0.158</v>
      </c>
      <c r="U15" s="45">
        <v>0.41799999999999998</v>
      </c>
      <c r="V15" s="45">
        <v>0.65700000000000003</v>
      </c>
      <c r="W15" s="49"/>
      <c r="X15" s="45">
        <v>0.29399999999999998</v>
      </c>
      <c r="Y15" s="47" t="s">
        <v>118</v>
      </c>
      <c r="Z15" s="47" t="s">
        <v>118</v>
      </c>
      <c r="AA15" s="51"/>
      <c r="AB15" s="45">
        <v>16.902999999999999</v>
      </c>
      <c r="AC15" s="47" t="s">
        <v>118</v>
      </c>
      <c r="AD15" s="47" t="s">
        <v>118</v>
      </c>
      <c r="AE15" s="53" t="s">
        <v>118</v>
      </c>
      <c r="AH15" s="34"/>
      <c r="AI15" s="34"/>
      <c r="AJ15" s="34"/>
      <c r="AK15" s="34"/>
      <c r="AL15" s="35"/>
      <c r="AM15" s="35"/>
      <c r="AN15" s="35"/>
      <c r="AO15" s="35"/>
      <c r="AP15" s="35"/>
      <c r="AQ15" s="36"/>
      <c r="AR15" s="36"/>
      <c r="AS15" s="36"/>
      <c r="AT15" s="36"/>
      <c r="AU15" s="35"/>
      <c r="AV15" s="35"/>
      <c r="AW15" s="35"/>
      <c r="AX15" s="35"/>
      <c r="AY15" s="35"/>
      <c r="AZ15" s="35"/>
    </row>
    <row r="16" spans="2:52" s="33" customFormat="1">
      <c r="B16" s="54" t="s">
        <v>102</v>
      </c>
      <c r="C16" s="44">
        <v>6.7270000000000003</v>
      </c>
      <c r="D16" s="44">
        <v>6.984</v>
      </c>
      <c r="E16" s="44">
        <v>5.6109999999999998</v>
      </c>
      <c r="F16" s="44">
        <v>0.74099999999999999</v>
      </c>
      <c r="G16" s="44">
        <v>0.63200000000000001</v>
      </c>
      <c r="H16" s="44">
        <v>1.373</v>
      </c>
      <c r="I16" s="44">
        <v>5.4409999999999998</v>
      </c>
      <c r="J16" s="45"/>
      <c r="K16" s="197" t="s">
        <v>118</v>
      </c>
      <c r="L16" s="46">
        <v>0.25700000000000001</v>
      </c>
      <c r="M16" s="46">
        <v>-0.48399999999999999</v>
      </c>
      <c r="N16" s="46">
        <v>0.19</v>
      </c>
      <c r="O16" s="197" t="s">
        <v>118</v>
      </c>
      <c r="P16" s="46"/>
      <c r="Q16" s="197" t="s">
        <v>118</v>
      </c>
      <c r="R16" s="197" t="s">
        <v>118</v>
      </c>
      <c r="S16" s="48"/>
      <c r="T16" s="45">
        <v>-0.307</v>
      </c>
      <c r="U16" s="45">
        <v>0.25700000000000001</v>
      </c>
      <c r="V16" s="45">
        <v>0.65600000000000003</v>
      </c>
      <c r="W16" s="49"/>
      <c r="X16" s="45">
        <v>0.113</v>
      </c>
      <c r="Y16" s="47" t="s">
        <v>118</v>
      </c>
      <c r="Z16" s="47" t="s">
        <v>118</v>
      </c>
      <c r="AA16" s="51"/>
      <c r="AB16" s="45">
        <v>17.832999999999998</v>
      </c>
      <c r="AC16" s="47" t="s">
        <v>118</v>
      </c>
      <c r="AD16" s="47" t="s">
        <v>118</v>
      </c>
      <c r="AE16" s="53" t="s">
        <v>118</v>
      </c>
      <c r="AH16" s="34"/>
      <c r="AI16" s="34"/>
      <c r="AJ16" s="34"/>
      <c r="AK16" s="34"/>
      <c r="AL16" s="35"/>
      <c r="AM16" s="35"/>
      <c r="AN16" s="35"/>
      <c r="AO16" s="35"/>
      <c r="AP16" s="35"/>
      <c r="AQ16" s="36"/>
      <c r="AR16" s="36"/>
      <c r="AS16" s="36"/>
      <c r="AT16" s="36"/>
      <c r="AU16" s="35"/>
      <c r="AV16" s="35"/>
      <c r="AW16" s="35"/>
      <c r="AX16" s="35"/>
      <c r="AY16" s="35"/>
      <c r="AZ16" s="35"/>
    </row>
    <row r="17" spans="1:52" s="33" customFormat="1">
      <c r="B17" s="54" t="s">
        <v>103</v>
      </c>
      <c r="C17" s="44">
        <v>7.1829999999999998</v>
      </c>
      <c r="D17" s="44">
        <v>7.1449999999999996</v>
      </c>
      <c r="E17" s="44">
        <v>5.7539999999999996</v>
      </c>
      <c r="F17" s="44">
        <v>0.70099999999999996</v>
      </c>
      <c r="G17" s="44">
        <v>0.69</v>
      </c>
      <c r="H17" s="44">
        <v>1.391</v>
      </c>
      <c r="I17" s="44">
        <v>5.8029999999999999</v>
      </c>
      <c r="J17" s="45"/>
      <c r="K17" s="197" t="s">
        <v>118</v>
      </c>
      <c r="L17" s="46">
        <v>-3.7999999999999999E-2</v>
      </c>
      <c r="M17" s="46">
        <v>-0.73899999999999999</v>
      </c>
      <c r="N17" s="46">
        <v>0.53900000000000003</v>
      </c>
      <c r="O17" s="197" t="s">
        <v>118</v>
      </c>
      <c r="P17" s="46"/>
      <c r="Q17" s="197" t="s">
        <v>118</v>
      </c>
      <c r="R17" s="197" t="s">
        <v>118</v>
      </c>
      <c r="S17" s="48"/>
      <c r="T17" s="45">
        <v>-0.55600000000000005</v>
      </c>
      <c r="U17" s="45">
        <v>-3.7999999999999999E-2</v>
      </c>
      <c r="V17" s="45">
        <v>0.74199999999999999</v>
      </c>
      <c r="W17" s="49"/>
      <c r="X17" s="45">
        <v>-0.108</v>
      </c>
      <c r="Y17" s="47" t="s">
        <v>118</v>
      </c>
      <c r="Z17" s="47" t="s">
        <v>118</v>
      </c>
      <c r="AA17" s="51"/>
      <c r="AB17" s="45">
        <v>19.815999999999999</v>
      </c>
      <c r="AC17" s="47" t="s">
        <v>118</v>
      </c>
      <c r="AD17" s="47" t="s">
        <v>118</v>
      </c>
      <c r="AE17" s="228">
        <v>4.3361753958587084</v>
      </c>
      <c r="AH17" s="34"/>
      <c r="AI17" s="34"/>
      <c r="AJ17" s="34"/>
      <c r="AK17" s="34"/>
      <c r="AL17" s="35"/>
      <c r="AM17" s="35"/>
      <c r="AN17" s="35"/>
      <c r="AO17" s="35"/>
      <c r="AP17" s="35"/>
      <c r="AQ17" s="36"/>
      <c r="AR17" s="36"/>
      <c r="AS17" s="36"/>
      <c r="AT17" s="36"/>
      <c r="AU17" s="35"/>
      <c r="AV17" s="35"/>
      <c r="AW17" s="35"/>
      <c r="AX17" s="35"/>
      <c r="AY17" s="35"/>
      <c r="AZ17" s="35"/>
    </row>
    <row r="18" spans="1:52" s="33" customFormat="1">
      <c r="B18" s="54" t="s">
        <v>104</v>
      </c>
      <c r="C18" s="44">
        <v>7.6840000000000002</v>
      </c>
      <c r="D18" s="44">
        <v>7.766</v>
      </c>
      <c r="E18" s="44">
        <v>6.2690000000000001</v>
      </c>
      <c r="F18" s="44">
        <v>0.74299999999999999</v>
      </c>
      <c r="G18" s="44">
        <v>0.754</v>
      </c>
      <c r="H18" s="44">
        <v>1.4970000000000001</v>
      </c>
      <c r="I18" s="44">
        <v>6.19</v>
      </c>
      <c r="J18" s="45"/>
      <c r="K18" s="197" t="s">
        <v>118</v>
      </c>
      <c r="L18" s="46">
        <v>8.2000000000000003E-2</v>
      </c>
      <c r="M18" s="46">
        <v>-0.66100000000000003</v>
      </c>
      <c r="N18" s="46">
        <v>0.39100000000000001</v>
      </c>
      <c r="O18" s="197" t="s">
        <v>118</v>
      </c>
      <c r="P18" s="46"/>
      <c r="Q18" s="197" t="s">
        <v>118</v>
      </c>
      <c r="R18" s="197" t="s">
        <v>118</v>
      </c>
      <c r="S18" s="48"/>
      <c r="T18" s="45">
        <v>-0.38</v>
      </c>
      <c r="U18" s="45">
        <v>8.2000000000000003E-2</v>
      </c>
      <c r="V18" s="45">
        <v>0.73099999999999998</v>
      </c>
      <c r="W18" s="49"/>
      <c r="X18" s="45">
        <v>3.2000000000000001E-2</v>
      </c>
      <c r="Y18" s="47" t="s">
        <v>118</v>
      </c>
      <c r="Z18" s="47" t="s">
        <v>118</v>
      </c>
      <c r="AA18" s="51"/>
      <c r="AB18" s="45">
        <v>21.411999999999999</v>
      </c>
      <c r="AC18" s="45">
        <v>22.056000000000001</v>
      </c>
      <c r="AD18" s="47" t="s">
        <v>118</v>
      </c>
      <c r="AE18" s="228">
        <v>4.5797807551766141</v>
      </c>
      <c r="AH18" s="34"/>
      <c r="AI18" s="34"/>
      <c r="AJ18" s="34"/>
      <c r="AK18" s="34"/>
      <c r="AL18" s="35"/>
      <c r="AM18" s="35"/>
      <c r="AN18" s="35"/>
      <c r="AO18" s="35"/>
      <c r="AP18" s="35"/>
      <c r="AQ18" s="36"/>
      <c r="AR18" s="36"/>
      <c r="AS18" s="36"/>
      <c r="AT18" s="36"/>
      <c r="AU18" s="35"/>
      <c r="AV18" s="35"/>
      <c r="AW18" s="35"/>
      <c r="AX18" s="35"/>
      <c r="AY18" s="35"/>
      <c r="AZ18" s="35"/>
    </row>
    <row r="19" spans="1:52" s="33" customFormat="1">
      <c r="B19" s="54" t="s">
        <v>105</v>
      </c>
      <c r="C19" s="44">
        <v>8.0739999999999998</v>
      </c>
      <c r="D19" s="44">
        <v>8.08</v>
      </c>
      <c r="E19" s="44">
        <v>6.5460000000000003</v>
      </c>
      <c r="F19" s="44">
        <v>0.73399999999999999</v>
      </c>
      <c r="G19" s="44">
        <v>0.8</v>
      </c>
      <c r="H19" s="44">
        <v>1.534</v>
      </c>
      <c r="I19" s="44">
        <v>6.5090000000000003</v>
      </c>
      <c r="J19" s="45"/>
      <c r="K19" s="197" t="s">
        <v>118</v>
      </c>
      <c r="L19" s="46">
        <v>6.0000000000000001E-3</v>
      </c>
      <c r="M19" s="46">
        <v>-0.72799999999999998</v>
      </c>
      <c r="N19" s="46">
        <v>0.501</v>
      </c>
      <c r="O19" s="197" t="s">
        <v>118</v>
      </c>
      <c r="P19" s="46"/>
      <c r="Q19" s="197" t="s">
        <v>118</v>
      </c>
      <c r="R19" s="197" t="s">
        <v>118</v>
      </c>
      <c r="S19" s="48"/>
      <c r="T19" s="45">
        <v>-0.46800000000000003</v>
      </c>
      <c r="U19" s="45">
        <v>6.0000000000000001E-3</v>
      </c>
      <c r="V19" s="45">
        <v>0.76900000000000002</v>
      </c>
      <c r="W19" s="49"/>
      <c r="X19" s="45">
        <v>-9.8000000000000004E-2</v>
      </c>
      <c r="Y19" s="47" t="s">
        <v>118</v>
      </c>
      <c r="Z19" s="47" t="s">
        <v>118</v>
      </c>
      <c r="AA19" s="51"/>
      <c r="AB19" s="45">
        <v>22.771000000000001</v>
      </c>
      <c r="AC19" s="45">
        <v>23.286000000000001</v>
      </c>
      <c r="AD19" s="47" t="s">
        <v>118</v>
      </c>
      <c r="AE19" s="228">
        <v>4.7990255785627278</v>
      </c>
      <c r="AH19" s="34"/>
      <c r="AI19" s="34"/>
      <c r="AJ19" s="34"/>
      <c r="AK19" s="34"/>
      <c r="AL19" s="35"/>
      <c r="AM19" s="35"/>
      <c r="AN19" s="35"/>
      <c r="AO19" s="35"/>
      <c r="AP19" s="35"/>
      <c r="AQ19" s="36"/>
      <c r="AR19" s="36"/>
      <c r="AS19" s="36"/>
      <c r="AT19" s="36"/>
      <c r="AU19" s="35"/>
      <c r="AV19" s="35"/>
      <c r="AW19" s="35"/>
      <c r="AX19" s="35"/>
      <c r="AY19" s="35"/>
      <c r="AZ19" s="35"/>
    </row>
    <row r="20" spans="1:52" s="33" customFormat="1">
      <c r="B20" s="54" t="s">
        <v>106</v>
      </c>
      <c r="C20" s="44">
        <v>8.4819999999999993</v>
      </c>
      <c r="D20" s="44">
        <v>8.5530000000000008</v>
      </c>
      <c r="E20" s="44">
        <v>6.9290000000000003</v>
      </c>
      <c r="F20" s="44">
        <v>0.78800000000000003</v>
      </c>
      <c r="G20" s="44">
        <v>0.83599999999999997</v>
      </c>
      <c r="H20" s="44">
        <v>1.6240000000000001</v>
      </c>
      <c r="I20" s="44">
        <v>6.8920000000000003</v>
      </c>
      <c r="J20" s="45"/>
      <c r="K20" s="197" t="s">
        <v>118</v>
      </c>
      <c r="L20" s="46">
        <v>7.0999999999999994E-2</v>
      </c>
      <c r="M20" s="46">
        <v>-0.71699999999999997</v>
      </c>
      <c r="N20" s="46">
        <v>0.54600000000000004</v>
      </c>
      <c r="O20" s="197" t="s">
        <v>118</v>
      </c>
      <c r="P20" s="46"/>
      <c r="Q20" s="197" t="s">
        <v>118</v>
      </c>
      <c r="R20" s="197" t="s">
        <v>118</v>
      </c>
      <c r="S20" s="48"/>
      <c r="T20" s="45">
        <v>-0.52</v>
      </c>
      <c r="U20" s="45">
        <v>7.0999999999999994E-2</v>
      </c>
      <c r="V20" s="45">
        <v>0.79300000000000004</v>
      </c>
      <c r="W20" s="49"/>
      <c r="X20" s="45">
        <v>-0.17</v>
      </c>
      <c r="Y20" s="47" t="s">
        <v>118</v>
      </c>
      <c r="Z20" s="47" t="s">
        <v>118</v>
      </c>
      <c r="AA20" s="51"/>
      <c r="AB20" s="45">
        <v>23.622</v>
      </c>
      <c r="AC20" s="45">
        <v>24.24</v>
      </c>
      <c r="AD20" s="47" t="s">
        <v>118</v>
      </c>
      <c r="AE20" s="228">
        <v>4.94518879415347</v>
      </c>
      <c r="AH20" s="34"/>
      <c r="AI20" s="34"/>
      <c r="AJ20" s="34"/>
      <c r="AK20" s="34"/>
      <c r="AL20" s="35"/>
      <c r="AM20" s="35"/>
      <c r="AN20" s="35"/>
      <c r="AO20" s="35"/>
      <c r="AP20" s="35"/>
      <c r="AQ20" s="36"/>
      <c r="AR20" s="36"/>
      <c r="AS20" s="36"/>
      <c r="AT20" s="36"/>
      <c r="AU20" s="35"/>
      <c r="AV20" s="35"/>
      <c r="AW20" s="35"/>
      <c r="AX20" s="35"/>
      <c r="AY20" s="35"/>
      <c r="AZ20" s="35"/>
    </row>
    <row r="21" spans="1:52" s="33" customFormat="1">
      <c r="B21" s="54" t="s">
        <v>107</v>
      </c>
      <c r="C21" s="44">
        <v>8.5410000000000004</v>
      </c>
      <c r="D21" s="44">
        <v>9.11</v>
      </c>
      <c r="E21" s="44">
        <v>7.4009999999999998</v>
      </c>
      <c r="F21" s="44">
        <v>0.85499999999999998</v>
      </c>
      <c r="G21" s="44">
        <v>0.85399999999999998</v>
      </c>
      <c r="H21" s="44">
        <v>1.7090000000000001</v>
      </c>
      <c r="I21" s="44">
        <v>7.0720000000000001</v>
      </c>
      <c r="J21" s="45"/>
      <c r="K21" s="197" t="s">
        <v>118</v>
      </c>
      <c r="L21" s="46">
        <v>0.56899999999999995</v>
      </c>
      <c r="M21" s="46">
        <v>-0.28599999999999998</v>
      </c>
      <c r="N21" s="46">
        <v>0.36299999999999999</v>
      </c>
      <c r="O21" s="197" t="s">
        <v>118</v>
      </c>
      <c r="P21" s="46"/>
      <c r="Q21" s="197" t="s">
        <v>118</v>
      </c>
      <c r="R21" s="197" t="s">
        <v>118</v>
      </c>
      <c r="S21" s="48"/>
      <c r="T21" s="45">
        <v>-0.28199999999999997</v>
      </c>
      <c r="U21" s="45">
        <v>0.56899999999999995</v>
      </c>
      <c r="V21" s="45">
        <v>0.81899999999999995</v>
      </c>
      <c r="W21" s="49"/>
      <c r="X21" s="45">
        <v>5.7000000000000002E-2</v>
      </c>
      <c r="Y21" s="47" t="s">
        <v>118</v>
      </c>
      <c r="Z21" s="47" t="s">
        <v>118</v>
      </c>
      <c r="AA21" s="51"/>
      <c r="AB21" s="45">
        <v>25.132999999999999</v>
      </c>
      <c r="AC21" s="45">
        <v>26.047999999999998</v>
      </c>
      <c r="AD21" s="47" t="s">
        <v>118</v>
      </c>
      <c r="AE21" s="228">
        <v>4.94518879415347</v>
      </c>
      <c r="AH21" s="34"/>
      <c r="AI21" s="34"/>
      <c r="AJ21" s="34"/>
      <c r="AK21" s="34"/>
      <c r="AL21" s="35"/>
      <c r="AM21" s="35"/>
      <c r="AN21" s="35"/>
      <c r="AO21" s="35"/>
      <c r="AP21" s="35"/>
      <c r="AQ21" s="36"/>
      <c r="AR21" s="36"/>
      <c r="AS21" s="36"/>
      <c r="AT21" s="36"/>
      <c r="AU21" s="35"/>
      <c r="AV21" s="35"/>
      <c r="AW21" s="35"/>
      <c r="AX21" s="35"/>
      <c r="AY21" s="35"/>
      <c r="AZ21" s="35"/>
    </row>
    <row r="22" spans="1:52" s="33" customFormat="1">
      <c r="B22" s="54" t="s">
        <v>108</v>
      </c>
      <c r="C22" s="44">
        <v>9.0660000000000007</v>
      </c>
      <c r="D22" s="44">
        <v>9.7279999999999998</v>
      </c>
      <c r="E22" s="44">
        <v>7.92</v>
      </c>
      <c r="F22" s="44">
        <v>0.91300000000000003</v>
      </c>
      <c r="G22" s="44">
        <v>0.89500000000000002</v>
      </c>
      <c r="H22" s="44">
        <v>1.8080000000000001</v>
      </c>
      <c r="I22" s="44">
        <v>7.4290000000000003</v>
      </c>
      <c r="J22" s="45"/>
      <c r="K22" s="197" t="s">
        <v>118</v>
      </c>
      <c r="L22" s="46">
        <v>0.66200000000000003</v>
      </c>
      <c r="M22" s="46">
        <v>-0.251</v>
      </c>
      <c r="N22" s="46">
        <v>0.36699999999999999</v>
      </c>
      <c r="O22" s="197" t="s">
        <v>118</v>
      </c>
      <c r="P22" s="46"/>
      <c r="Q22" s="197" t="s">
        <v>118</v>
      </c>
      <c r="R22" s="197" t="s">
        <v>118</v>
      </c>
      <c r="S22" s="48"/>
      <c r="T22" s="45">
        <v>-0.21099999999999999</v>
      </c>
      <c r="U22" s="45">
        <v>0.66200000000000003</v>
      </c>
      <c r="V22" s="45">
        <v>0.88700000000000001</v>
      </c>
      <c r="W22" s="49"/>
      <c r="X22" s="45">
        <v>0.16800000000000001</v>
      </c>
      <c r="Y22" s="47" t="s">
        <v>118</v>
      </c>
      <c r="Z22" s="47" t="s">
        <v>118</v>
      </c>
      <c r="AA22" s="51"/>
      <c r="AB22" s="45">
        <v>26.920999999999999</v>
      </c>
      <c r="AC22" s="45">
        <v>27.824000000000002</v>
      </c>
      <c r="AD22" s="47" t="s">
        <v>118</v>
      </c>
      <c r="AE22" s="228">
        <v>5.0426309378806327</v>
      </c>
      <c r="AH22" s="34"/>
      <c r="AI22" s="34"/>
      <c r="AJ22" s="34"/>
      <c r="AK22" s="34"/>
      <c r="AL22" s="35"/>
      <c r="AM22" s="35"/>
      <c r="AN22" s="35"/>
      <c r="AO22" s="35"/>
      <c r="AP22" s="35"/>
      <c r="AQ22" s="36"/>
      <c r="AR22" s="36"/>
      <c r="AS22" s="36"/>
      <c r="AT22" s="36"/>
      <c r="AU22" s="35"/>
      <c r="AV22" s="35"/>
      <c r="AW22" s="35"/>
      <c r="AX22" s="35"/>
      <c r="AY22" s="35"/>
      <c r="AZ22" s="35"/>
    </row>
    <row r="23" spans="1:52" s="33" customFormat="1">
      <c r="B23" s="54" t="s">
        <v>109</v>
      </c>
      <c r="C23" s="44">
        <v>10.071999999999999</v>
      </c>
      <c r="D23" s="44">
        <v>10.682</v>
      </c>
      <c r="E23" s="44">
        <v>8.5779999999999994</v>
      </c>
      <c r="F23" s="44">
        <v>1.147</v>
      </c>
      <c r="G23" s="44">
        <v>0.95699999999999996</v>
      </c>
      <c r="H23" s="44">
        <v>2.1040000000000001</v>
      </c>
      <c r="I23" s="44">
        <v>8.4</v>
      </c>
      <c r="J23" s="45"/>
      <c r="K23" s="197" t="s">
        <v>118</v>
      </c>
      <c r="L23" s="46">
        <v>0.61</v>
      </c>
      <c r="M23" s="46">
        <v>-0.53700000000000003</v>
      </c>
      <c r="N23" s="46">
        <v>0.50800000000000001</v>
      </c>
      <c r="O23" s="197" t="s">
        <v>118</v>
      </c>
      <c r="P23" s="46"/>
      <c r="Q23" s="197" t="s">
        <v>118</v>
      </c>
      <c r="R23" s="197" t="s">
        <v>118</v>
      </c>
      <c r="S23" s="48"/>
      <c r="T23" s="45">
        <v>-0.47</v>
      </c>
      <c r="U23" s="45">
        <v>0.61</v>
      </c>
      <c r="V23" s="45">
        <v>0.94899999999999995</v>
      </c>
      <c r="W23" s="49"/>
      <c r="X23" s="45">
        <v>4.7E-2</v>
      </c>
      <c r="Y23" s="47" t="s">
        <v>118</v>
      </c>
      <c r="Z23" s="47" t="s">
        <v>118</v>
      </c>
      <c r="AA23" s="51"/>
      <c r="AB23" s="45">
        <v>28.346</v>
      </c>
      <c r="AC23" s="45">
        <v>29.062999999999999</v>
      </c>
      <c r="AD23" s="47" t="s">
        <v>118</v>
      </c>
      <c r="AE23" s="228">
        <v>5.213154689403166</v>
      </c>
      <c r="AH23" s="34"/>
      <c r="AI23" s="34"/>
      <c r="AJ23" s="34"/>
      <c r="AK23" s="34"/>
      <c r="AL23" s="35"/>
      <c r="AM23" s="35"/>
      <c r="AN23" s="35"/>
      <c r="AO23" s="35"/>
      <c r="AP23" s="35"/>
      <c r="AQ23" s="36"/>
      <c r="AR23" s="36"/>
      <c r="AS23" s="36"/>
      <c r="AT23" s="36"/>
      <c r="AU23" s="35"/>
      <c r="AV23" s="35"/>
      <c r="AW23" s="35"/>
      <c r="AX23" s="35"/>
      <c r="AY23" s="35"/>
      <c r="AZ23" s="35"/>
    </row>
    <row r="24" spans="1:52" s="33" customFormat="1">
      <c r="B24" s="54" t="s">
        <v>110</v>
      </c>
      <c r="C24" s="44">
        <v>10.561</v>
      </c>
      <c r="D24" s="44">
        <v>11.099</v>
      </c>
      <c r="E24" s="44">
        <v>8.92</v>
      </c>
      <c r="F24" s="44">
        <v>1.1459999999999999</v>
      </c>
      <c r="G24" s="44">
        <v>1.0329999999999999</v>
      </c>
      <c r="H24" s="44">
        <v>2.1789999999999998</v>
      </c>
      <c r="I24" s="44">
        <v>8.7309999999999999</v>
      </c>
      <c r="J24" s="45"/>
      <c r="K24" s="197" t="s">
        <v>118</v>
      </c>
      <c r="L24" s="46">
        <v>0.53800000000000003</v>
      </c>
      <c r="M24" s="46">
        <v>-0.60799999999999998</v>
      </c>
      <c r="N24" s="46">
        <v>0.55000000000000004</v>
      </c>
      <c r="O24" s="197" t="s">
        <v>118</v>
      </c>
      <c r="P24" s="46"/>
      <c r="Q24" s="197" t="s">
        <v>118</v>
      </c>
      <c r="R24" s="197" t="s">
        <v>118</v>
      </c>
      <c r="S24" s="48"/>
      <c r="T24" s="45">
        <v>-0.38400000000000001</v>
      </c>
      <c r="U24" s="45">
        <v>0.64600000000000002</v>
      </c>
      <c r="V24" s="45">
        <v>0.93500000000000005</v>
      </c>
      <c r="W24" s="49"/>
      <c r="X24" s="45">
        <v>6.7000000000000004E-2</v>
      </c>
      <c r="Y24" s="47" t="s">
        <v>118</v>
      </c>
      <c r="Z24" s="47" t="s">
        <v>118</v>
      </c>
      <c r="AA24" s="51"/>
      <c r="AB24" s="45">
        <v>29.681999999999999</v>
      </c>
      <c r="AC24" s="45">
        <v>30.616</v>
      </c>
      <c r="AD24" s="47" t="s">
        <v>118</v>
      </c>
      <c r="AE24" s="228">
        <v>5.383678440925701</v>
      </c>
      <c r="AH24" s="34"/>
      <c r="AI24" s="34"/>
      <c r="AJ24" s="34"/>
      <c r="AK24" s="34"/>
      <c r="AL24" s="35"/>
      <c r="AM24" s="35"/>
      <c r="AN24" s="35"/>
      <c r="AO24" s="35"/>
      <c r="AP24" s="35"/>
      <c r="AQ24" s="36"/>
      <c r="AR24" s="36"/>
      <c r="AS24" s="36"/>
      <c r="AT24" s="36"/>
      <c r="AU24" s="35"/>
      <c r="AV24" s="35"/>
      <c r="AW24" s="35"/>
      <c r="AX24" s="35"/>
      <c r="AY24" s="35"/>
      <c r="AZ24" s="35"/>
    </row>
    <row r="25" spans="1:52" s="33" customFormat="1">
      <c r="B25" s="54" t="s">
        <v>111</v>
      </c>
      <c r="C25" s="44">
        <v>11.247999999999999</v>
      </c>
      <c r="D25" s="44">
        <v>12.111000000000001</v>
      </c>
      <c r="E25" s="44">
        <v>9.3420000000000005</v>
      </c>
      <c r="F25" s="44">
        <v>1.575</v>
      </c>
      <c r="G25" s="44">
        <v>1.194</v>
      </c>
      <c r="H25" s="44">
        <v>2.7690000000000001</v>
      </c>
      <c r="I25" s="44">
        <v>9.16</v>
      </c>
      <c r="J25" s="45"/>
      <c r="K25" s="197" t="s">
        <v>118</v>
      </c>
      <c r="L25" s="46">
        <v>0.86299999999999999</v>
      </c>
      <c r="M25" s="46">
        <v>-0.71199999999999997</v>
      </c>
      <c r="N25" s="46">
        <v>0.28899999999999998</v>
      </c>
      <c r="O25" s="197" t="s">
        <v>118</v>
      </c>
      <c r="P25" s="46"/>
      <c r="Q25" s="197" t="s">
        <v>118</v>
      </c>
      <c r="R25" s="197" t="s">
        <v>118</v>
      </c>
      <c r="S25" s="48"/>
      <c r="T25" s="45">
        <v>0.30299999999999999</v>
      </c>
      <c r="U25" s="45">
        <v>0.98899999999999999</v>
      </c>
      <c r="V25" s="45">
        <v>0.98399999999999999</v>
      </c>
      <c r="W25" s="49"/>
      <c r="X25" s="45">
        <v>0.77300000000000002</v>
      </c>
      <c r="Y25" s="47" t="s">
        <v>118</v>
      </c>
      <c r="Z25" s="47" t="s">
        <v>118</v>
      </c>
      <c r="AA25" s="51"/>
      <c r="AB25" s="45">
        <v>32.137</v>
      </c>
      <c r="AC25" s="45">
        <v>33.531999999999996</v>
      </c>
      <c r="AD25" s="47" t="s">
        <v>118</v>
      </c>
      <c r="AE25" s="228">
        <v>5.4567600487210717</v>
      </c>
      <c r="AH25" s="34"/>
      <c r="AI25" s="34"/>
      <c r="AJ25" s="34"/>
      <c r="AK25" s="34"/>
      <c r="AL25" s="35"/>
      <c r="AM25" s="35"/>
      <c r="AN25" s="35"/>
      <c r="AO25" s="35"/>
      <c r="AP25" s="35"/>
      <c r="AQ25" s="36"/>
      <c r="AR25" s="36"/>
      <c r="AS25" s="36"/>
      <c r="AT25" s="36"/>
      <c r="AU25" s="35"/>
      <c r="AV25" s="35"/>
      <c r="AW25" s="35"/>
      <c r="AX25" s="35"/>
      <c r="AY25" s="35"/>
      <c r="AZ25" s="35"/>
    </row>
    <row r="26" spans="1:52" s="33" customFormat="1">
      <c r="B26" s="54" t="s">
        <v>112</v>
      </c>
      <c r="C26" s="44">
        <v>12.456</v>
      </c>
      <c r="D26" s="44">
        <v>13.106999999999999</v>
      </c>
      <c r="E26" s="44">
        <v>9.923</v>
      </c>
      <c r="F26" s="44">
        <v>1.897</v>
      </c>
      <c r="G26" s="44">
        <v>1.2869999999999999</v>
      </c>
      <c r="H26" s="44">
        <v>3.1840000000000002</v>
      </c>
      <c r="I26" s="44">
        <v>10.137</v>
      </c>
      <c r="J26" s="45"/>
      <c r="K26" s="197" t="s">
        <v>118</v>
      </c>
      <c r="L26" s="46">
        <v>0.65100000000000002</v>
      </c>
      <c r="M26" s="46">
        <v>-1.246</v>
      </c>
      <c r="N26" s="46">
        <v>0.53900000000000003</v>
      </c>
      <c r="O26" s="197" t="s">
        <v>118</v>
      </c>
      <c r="P26" s="46"/>
      <c r="Q26" s="197" t="s">
        <v>118</v>
      </c>
      <c r="R26" s="197" t="s">
        <v>118</v>
      </c>
      <c r="S26" s="48"/>
      <c r="T26" s="45">
        <v>0.32600000000000001</v>
      </c>
      <c r="U26" s="45">
        <v>0.91400000000000003</v>
      </c>
      <c r="V26" s="45">
        <v>0.98599999999999999</v>
      </c>
      <c r="W26" s="49"/>
      <c r="X26" s="45">
        <v>3.1E-2</v>
      </c>
      <c r="Y26" s="47" t="s">
        <v>118</v>
      </c>
      <c r="Z26" s="47" t="s">
        <v>118</v>
      </c>
      <c r="AA26" s="51"/>
      <c r="AB26" s="45">
        <v>35.048000000000002</v>
      </c>
      <c r="AC26" s="45">
        <v>36.378</v>
      </c>
      <c r="AD26" s="47" t="s">
        <v>118</v>
      </c>
      <c r="AE26" s="228">
        <v>5.7003654080389765</v>
      </c>
      <c r="AH26" s="34"/>
      <c r="AI26" s="34"/>
      <c r="AJ26" s="34"/>
      <c r="AK26" s="34"/>
      <c r="AL26" s="35"/>
      <c r="AM26" s="35"/>
      <c r="AN26" s="35"/>
      <c r="AO26" s="35"/>
      <c r="AP26" s="35"/>
      <c r="AQ26" s="36"/>
      <c r="AR26" s="36"/>
      <c r="AS26" s="36"/>
      <c r="AT26" s="36"/>
      <c r="AU26" s="35"/>
      <c r="AV26" s="35"/>
      <c r="AW26" s="35"/>
      <c r="AX26" s="35"/>
      <c r="AY26" s="35"/>
      <c r="AZ26" s="35"/>
    </row>
    <row r="27" spans="1:52" s="56" customFormat="1" ht="15.75" customHeight="1">
      <c r="B27" s="57" t="s">
        <v>9</v>
      </c>
      <c r="C27" s="44">
        <v>14.045999999999999</v>
      </c>
      <c r="D27" s="44">
        <v>14.617000000000001</v>
      </c>
      <c r="E27" s="44">
        <v>11.166</v>
      </c>
      <c r="F27" s="44">
        <v>2.0510000000000002</v>
      </c>
      <c r="G27" s="44">
        <v>1.4</v>
      </c>
      <c r="H27" s="44">
        <v>3.4510000000000001</v>
      </c>
      <c r="I27" s="44">
        <v>11.497999999999999</v>
      </c>
      <c r="J27" s="45"/>
      <c r="K27" s="197" t="s">
        <v>118</v>
      </c>
      <c r="L27" s="46">
        <v>0.57099999999999995</v>
      </c>
      <c r="M27" s="46">
        <v>-1.48</v>
      </c>
      <c r="N27" s="46">
        <v>0.66200000000000003</v>
      </c>
      <c r="O27" s="197" t="s">
        <v>118</v>
      </c>
      <c r="P27" s="46"/>
      <c r="Q27" s="197" t="s">
        <v>118</v>
      </c>
      <c r="R27" s="197" t="s">
        <v>118</v>
      </c>
      <c r="S27" s="45"/>
      <c r="T27" s="45">
        <v>0.46899999999999997</v>
      </c>
      <c r="U27" s="45">
        <v>0.92200000000000004</v>
      </c>
      <c r="V27" s="45">
        <v>1.014</v>
      </c>
      <c r="W27" s="44"/>
      <c r="X27" s="45">
        <v>0.45700000000000002</v>
      </c>
      <c r="Y27" s="47" t="s">
        <v>118</v>
      </c>
      <c r="Z27" s="47" t="s">
        <v>118</v>
      </c>
      <c r="AA27" s="51"/>
      <c r="AB27" s="45">
        <v>37.661999999999999</v>
      </c>
      <c r="AC27" s="45">
        <v>38.935000000000002</v>
      </c>
      <c r="AD27" s="47" t="s">
        <v>118</v>
      </c>
      <c r="AE27" s="228">
        <v>6.041412911084044</v>
      </c>
      <c r="AF27" s="33"/>
      <c r="AH27" s="58"/>
      <c r="AI27" s="58"/>
      <c r="AJ27" s="58"/>
      <c r="AK27" s="58"/>
      <c r="AL27" s="35"/>
      <c r="AM27" s="35"/>
      <c r="AN27" s="59"/>
      <c r="AO27" s="59"/>
      <c r="AP27" s="59"/>
      <c r="AQ27" s="60"/>
      <c r="AR27" s="60"/>
      <c r="AS27" s="60"/>
      <c r="AT27" s="60"/>
      <c r="AU27" s="61"/>
      <c r="AV27" s="35"/>
      <c r="AW27" s="35"/>
      <c r="AX27" s="35"/>
      <c r="AY27" s="62"/>
      <c r="AZ27" s="62"/>
    </row>
    <row r="28" spans="1:52" s="56" customFormat="1" ht="15.75" customHeight="1">
      <c r="B28" s="57" t="s">
        <v>10</v>
      </c>
      <c r="C28" s="44">
        <v>15.218999999999999</v>
      </c>
      <c r="D28" s="44">
        <v>16.175999999999998</v>
      </c>
      <c r="E28" s="44">
        <v>12.14</v>
      </c>
      <c r="F28" s="44">
        <v>2.5150000000000001</v>
      </c>
      <c r="G28" s="44">
        <v>1.5209999999999999</v>
      </c>
      <c r="H28" s="44">
        <v>4.0359999999999996</v>
      </c>
      <c r="I28" s="44">
        <v>12.541</v>
      </c>
      <c r="J28" s="45"/>
      <c r="K28" s="197" t="s">
        <v>118</v>
      </c>
      <c r="L28" s="46">
        <v>0.95699999999999996</v>
      </c>
      <c r="M28" s="46">
        <v>-1.5580000000000001</v>
      </c>
      <c r="N28" s="46">
        <v>0.38</v>
      </c>
      <c r="O28" s="197" t="s">
        <v>118</v>
      </c>
      <c r="P28" s="46"/>
      <c r="Q28" s="197" t="s">
        <v>118</v>
      </c>
      <c r="R28" s="197" t="s">
        <v>118</v>
      </c>
      <c r="S28" s="45"/>
      <c r="T28" s="45">
        <v>0.74299999999999999</v>
      </c>
      <c r="U28" s="45">
        <v>1.1659999999999999</v>
      </c>
      <c r="V28" s="45">
        <v>1.115</v>
      </c>
      <c r="W28" s="44"/>
      <c r="X28" s="45">
        <v>3.2000000000000001E-2</v>
      </c>
      <c r="Y28" s="47" t="s">
        <v>118</v>
      </c>
      <c r="Z28" s="47" t="s">
        <v>118</v>
      </c>
      <c r="AA28" s="51"/>
      <c r="AB28" s="45">
        <v>40.14</v>
      </c>
      <c r="AC28" s="45">
        <v>41.353000000000002</v>
      </c>
      <c r="AD28" s="47" t="s">
        <v>118</v>
      </c>
      <c r="AE28" s="228">
        <v>6.3580998781973204</v>
      </c>
      <c r="AF28" s="33"/>
      <c r="AH28" s="58"/>
      <c r="AI28" s="58"/>
      <c r="AJ28" s="58"/>
      <c r="AK28" s="58"/>
      <c r="AL28" s="35"/>
      <c r="AM28" s="35"/>
      <c r="AN28" s="59"/>
      <c r="AO28" s="59"/>
      <c r="AP28" s="59"/>
      <c r="AQ28" s="63"/>
      <c r="AR28" s="63"/>
      <c r="AS28" s="63"/>
      <c r="AT28" s="63"/>
      <c r="AU28" s="61"/>
      <c r="AV28" s="35"/>
      <c r="AW28" s="35"/>
      <c r="AX28" s="35"/>
      <c r="AY28" s="62"/>
      <c r="AZ28" s="62"/>
    </row>
    <row r="29" spans="1:52" s="56" customFormat="1" ht="15.75" customHeight="1">
      <c r="B29" s="57" t="s">
        <v>11</v>
      </c>
      <c r="C29" s="44">
        <v>16.824999999999999</v>
      </c>
      <c r="D29" s="44">
        <v>18.462</v>
      </c>
      <c r="E29" s="44">
        <v>13.629</v>
      </c>
      <c r="F29" s="44">
        <v>3.1760000000000002</v>
      </c>
      <c r="G29" s="44">
        <v>1.657</v>
      </c>
      <c r="H29" s="44">
        <v>4.8330000000000002</v>
      </c>
      <c r="I29" s="44">
        <v>13.861000000000001</v>
      </c>
      <c r="J29" s="45"/>
      <c r="K29" s="197" t="s">
        <v>118</v>
      </c>
      <c r="L29" s="46">
        <v>1.637</v>
      </c>
      <c r="M29" s="46">
        <v>-1.5389999999999999</v>
      </c>
      <c r="N29" s="46">
        <v>-7.8E-2</v>
      </c>
      <c r="O29" s="197" t="s">
        <v>118</v>
      </c>
      <c r="P29" s="46"/>
      <c r="Q29" s="197" t="s">
        <v>118</v>
      </c>
      <c r="R29" s="197" t="s">
        <v>118</v>
      </c>
      <c r="S29" s="45"/>
      <c r="T29" s="45">
        <v>1.3740000000000001</v>
      </c>
      <c r="U29" s="45">
        <v>2.0209999999999999</v>
      </c>
      <c r="V29" s="45">
        <v>1.224</v>
      </c>
      <c r="W29" s="44"/>
      <c r="X29" s="45">
        <v>0.63100000000000001</v>
      </c>
      <c r="Y29" s="47" t="s">
        <v>118</v>
      </c>
      <c r="Z29" s="47" t="s">
        <v>118</v>
      </c>
      <c r="AA29" s="51"/>
      <c r="AB29" s="45">
        <v>42.738999999999997</v>
      </c>
      <c r="AC29" s="45">
        <v>44.618000000000002</v>
      </c>
      <c r="AD29" s="47" t="s">
        <v>118</v>
      </c>
      <c r="AE29" s="228">
        <v>6.5042630937880634</v>
      </c>
      <c r="AF29" s="33"/>
      <c r="AH29" s="58"/>
      <c r="AI29" s="58"/>
      <c r="AJ29" s="58"/>
      <c r="AK29" s="58"/>
      <c r="AL29" s="35"/>
      <c r="AM29" s="35"/>
      <c r="AN29" s="59"/>
      <c r="AO29" s="59"/>
      <c r="AP29" s="59"/>
      <c r="AQ29" s="63"/>
      <c r="AR29" s="63"/>
      <c r="AS29" s="63"/>
      <c r="AT29" s="63"/>
      <c r="AU29" s="61"/>
      <c r="AV29" s="35"/>
      <c r="AW29" s="35"/>
      <c r="AX29" s="35"/>
      <c r="AY29" s="62"/>
      <c r="AZ29" s="62"/>
    </row>
    <row r="30" spans="1:52" s="56" customFormat="1" ht="15.75" customHeight="1">
      <c r="B30" s="57" t="s">
        <v>12</v>
      </c>
      <c r="C30" s="44">
        <v>19.234999999999999</v>
      </c>
      <c r="D30" s="44">
        <v>19.504999999999999</v>
      </c>
      <c r="E30" s="44">
        <v>14.617000000000001</v>
      </c>
      <c r="F30" s="44">
        <v>3.08</v>
      </c>
      <c r="G30" s="44">
        <v>1.8080000000000001</v>
      </c>
      <c r="H30" s="44">
        <v>4.8879999999999999</v>
      </c>
      <c r="I30" s="44">
        <v>15.814</v>
      </c>
      <c r="J30" s="45"/>
      <c r="K30" s="197" t="s">
        <v>118</v>
      </c>
      <c r="L30" s="46">
        <v>0.27</v>
      </c>
      <c r="M30" s="46">
        <v>-2.81</v>
      </c>
      <c r="N30" s="46">
        <v>1.3879999999999999</v>
      </c>
      <c r="O30" s="197" t="s">
        <v>118</v>
      </c>
      <c r="P30" s="46"/>
      <c r="Q30" s="197" t="s">
        <v>118</v>
      </c>
      <c r="R30" s="197" t="s">
        <v>118</v>
      </c>
      <c r="S30" s="45"/>
      <c r="T30" s="45">
        <v>-0.29199999999999998</v>
      </c>
      <c r="U30" s="45">
        <v>0.376</v>
      </c>
      <c r="V30" s="45">
        <v>1.302</v>
      </c>
      <c r="W30" s="44"/>
      <c r="X30" s="45">
        <v>-0.313</v>
      </c>
      <c r="Y30" s="47" t="s">
        <v>118</v>
      </c>
      <c r="Z30" s="47" t="s">
        <v>118</v>
      </c>
      <c r="AA30" s="51"/>
      <c r="AB30" s="45">
        <v>46.96</v>
      </c>
      <c r="AC30" s="45">
        <v>48.853000000000002</v>
      </c>
      <c r="AD30" s="47" t="s">
        <v>118</v>
      </c>
      <c r="AE30" s="228">
        <v>6.84531059683313</v>
      </c>
      <c r="AF30" s="33"/>
      <c r="AH30" s="58"/>
      <c r="AI30" s="58"/>
      <c r="AJ30" s="58"/>
      <c r="AK30" s="58"/>
      <c r="AL30" s="35"/>
      <c r="AM30" s="35"/>
      <c r="AN30" s="59"/>
      <c r="AO30" s="59"/>
      <c r="AP30" s="59"/>
      <c r="AQ30" s="63"/>
      <c r="AR30" s="63"/>
      <c r="AS30" s="63"/>
      <c r="AT30" s="63"/>
      <c r="AU30" s="61"/>
      <c r="AV30" s="35"/>
      <c r="AW30" s="35"/>
      <c r="AX30" s="35"/>
      <c r="AY30" s="62"/>
      <c r="AZ30" s="62"/>
    </row>
    <row r="31" spans="1:52" s="56" customFormat="1" ht="15.75" customHeight="1">
      <c r="B31" s="57" t="s">
        <v>13</v>
      </c>
      <c r="C31" s="44">
        <v>21.36</v>
      </c>
      <c r="D31" s="44">
        <v>20.488</v>
      </c>
      <c r="E31" s="44">
        <v>15.486000000000001</v>
      </c>
      <c r="F31" s="44">
        <v>3.056</v>
      </c>
      <c r="G31" s="44">
        <v>1.946</v>
      </c>
      <c r="H31" s="44">
        <v>5.0019999999999998</v>
      </c>
      <c r="I31" s="44">
        <v>17.863</v>
      </c>
      <c r="J31" s="45"/>
      <c r="K31" s="197" t="s">
        <v>118</v>
      </c>
      <c r="L31" s="46">
        <v>-0.872</v>
      </c>
      <c r="M31" s="46">
        <v>-3.9279999999999999</v>
      </c>
      <c r="N31" s="46">
        <v>2.6139999999999999</v>
      </c>
      <c r="O31" s="197" t="s">
        <v>118</v>
      </c>
      <c r="P31" s="46"/>
      <c r="Q31" s="197" t="s">
        <v>118</v>
      </c>
      <c r="R31" s="197" t="s">
        <v>118</v>
      </c>
      <c r="S31" s="45"/>
      <c r="T31" s="45">
        <v>-1.081</v>
      </c>
      <c r="U31" s="45">
        <v>-0.76800000000000002</v>
      </c>
      <c r="V31" s="45">
        <v>1.3140000000000001</v>
      </c>
      <c r="W31" s="44"/>
      <c r="X31" s="45">
        <v>-0.189</v>
      </c>
      <c r="Y31" s="47" t="s">
        <v>118</v>
      </c>
      <c r="Z31" s="47" t="s">
        <v>118</v>
      </c>
      <c r="AA31" s="51"/>
      <c r="AB31" s="45">
        <v>50.970999999999997</v>
      </c>
      <c r="AC31" s="45">
        <v>54.23</v>
      </c>
      <c r="AD31" s="47" t="s">
        <v>118</v>
      </c>
      <c r="AE31" s="228">
        <v>7.3081607795371495</v>
      </c>
      <c r="AF31" s="33"/>
      <c r="AH31" s="58"/>
      <c r="AI31" s="58"/>
      <c r="AJ31" s="58"/>
      <c r="AK31" s="58"/>
      <c r="AL31" s="35"/>
      <c r="AM31" s="35"/>
      <c r="AN31" s="59"/>
      <c r="AO31" s="59"/>
      <c r="AP31" s="59"/>
      <c r="AQ31" s="63"/>
      <c r="AR31" s="63"/>
      <c r="AS31" s="63"/>
      <c r="AT31" s="63"/>
      <c r="AU31" s="61"/>
      <c r="AV31" s="35"/>
      <c r="AW31" s="35"/>
      <c r="AX31" s="35"/>
      <c r="AY31" s="62"/>
      <c r="AZ31" s="62"/>
    </row>
    <row r="32" spans="1:52">
      <c r="A32" s="64"/>
      <c r="B32" s="65" t="s">
        <v>14</v>
      </c>
      <c r="C32" s="44">
        <v>23.209</v>
      </c>
      <c r="D32" s="44">
        <v>22.885999999999999</v>
      </c>
      <c r="E32" s="44">
        <v>17.141999999999999</v>
      </c>
      <c r="F32" s="44">
        <v>3.532</v>
      </c>
      <c r="G32" s="44">
        <v>2.2120000000000002</v>
      </c>
      <c r="H32" s="44">
        <v>5.7439999999999998</v>
      </c>
      <c r="I32" s="44">
        <v>19.457000000000001</v>
      </c>
      <c r="J32" s="50"/>
      <c r="K32" s="197" t="s">
        <v>118</v>
      </c>
      <c r="L32" s="46">
        <v>-0.32300000000000001</v>
      </c>
      <c r="M32" s="46">
        <v>-3.855</v>
      </c>
      <c r="N32" s="46">
        <v>2.1080000000000001</v>
      </c>
      <c r="O32" s="197" t="s">
        <v>118</v>
      </c>
      <c r="P32" s="46"/>
      <c r="Q32" s="197" t="s">
        <v>118</v>
      </c>
      <c r="R32" s="197" t="s">
        <v>118</v>
      </c>
      <c r="S32" s="66"/>
      <c r="T32" s="45">
        <v>-0.13300000000000001</v>
      </c>
      <c r="U32" s="45">
        <v>0.65500000000000003</v>
      </c>
      <c r="V32" s="45">
        <v>1.3440000000000001</v>
      </c>
      <c r="W32" s="67"/>
      <c r="X32" s="45">
        <v>-1.1080000000000001</v>
      </c>
      <c r="Y32" s="47" t="s">
        <v>118</v>
      </c>
      <c r="Z32" s="47" t="s">
        <v>118</v>
      </c>
      <c r="AA32" s="51"/>
      <c r="AB32" s="45">
        <v>57.859000000000002</v>
      </c>
      <c r="AC32" s="45">
        <v>61.261000000000003</v>
      </c>
      <c r="AD32" s="47" t="s">
        <v>118</v>
      </c>
      <c r="AE32" s="228">
        <v>8.0389768574908658</v>
      </c>
      <c r="AH32" s="58"/>
      <c r="AI32" s="58"/>
      <c r="AJ32" s="58"/>
      <c r="AK32" s="58"/>
      <c r="AL32" s="12"/>
      <c r="AM32" s="12"/>
      <c r="AN32" s="59"/>
      <c r="AO32" s="59"/>
      <c r="AP32" s="59"/>
      <c r="AQ32" s="63"/>
      <c r="AR32" s="63"/>
      <c r="AS32" s="63"/>
      <c r="AT32" s="63"/>
      <c r="AU32" s="61"/>
      <c r="AV32" s="12"/>
      <c r="AW32" s="12"/>
      <c r="AX32" s="12"/>
      <c r="AY32" s="12"/>
      <c r="AZ32" s="12"/>
    </row>
    <row r="33" spans="1:52">
      <c r="A33" s="64"/>
      <c r="B33" s="65" t="s">
        <v>15</v>
      </c>
      <c r="C33" s="44">
        <v>24.867999999999999</v>
      </c>
      <c r="D33" s="44">
        <v>25.501999999999999</v>
      </c>
      <c r="E33" s="44">
        <v>19.582999999999998</v>
      </c>
      <c r="F33" s="44">
        <v>3.3820000000000001</v>
      </c>
      <c r="G33" s="44">
        <v>2.5369999999999999</v>
      </c>
      <c r="H33" s="44">
        <v>5.9189999999999996</v>
      </c>
      <c r="I33" s="44">
        <v>20.707999999999998</v>
      </c>
      <c r="J33" s="50"/>
      <c r="K33" s="197" t="s">
        <v>118</v>
      </c>
      <c r="L33" s="46">
        <v>0.63400000000000001</v>
      </c>
      <c r="M33" s="46">
        <v>-2.7480000000000002</v>
      </c>
      <c r="N33" s="46">
        <v>1.276</v>
      </c>
      <c r="O33" s="197" t="s">
        <v>118</v>
      </c>
      <c r="P33" s="46"/>
      <c r="Q33" s="197" t="s">
        <v>118</v>
      </c>
      <c r="R33" s="197" t="s">
        <v>118</v>
      </c>
      <c r="S33" s="46"/>
      <c r="T33" s="45">
        <v>0.48799999999999999</v>
      </c>
      <c r="U33" s="45">
        <v>0.85</v>
      </c>
      <c r="V33" s="45">
        <v>1.544</v>
      </c>
      <c r="W33" s="67"/>
      <c r="X33" s="45">
        <v>-0.40699999999999997</v>
      </c>
      <c r="Y33" s="47" t="s">
        <v>118</v>
      </c>
      <c r="Z33" s="47" t="s">
        <v>118</v>
      </c>
      <c r="AA33" s="51"/>
      <c r="AB33" s="45">
        <v>64.650999999999996</v>
      </c>
      <c r="AC33" s="45">
        <v>68.206000000000003</v>
      </c>
      <c r="AD33" s="47" t="s">
        <v>118</v>
      </c>
      <c r="AE33" s="228">
        <v>8.6479902557856274</v>
      </c>
      <c r="AH33" s="58"/>
      <c r="AI33" s="58"/>
      <c r="AJ33" s="58"/>
      <c r="AK33" s="58"/>
      <c r="AL33" s="12"/>
      <c r="AM33" s="12"/>
      <c r="AN33" s="59"/>
      <c r="AO33" s="59"/>
      <c r="AP33" s="59"/>
      <c r="AQ33" s="63"/>
      <c r="AR33" s="63"/>
      <c r="AS33" s="63"/>
      <c r="AT33" s="63"/>
      <c r="AU33" s="61"/>
      <c r="AV33" s="12"/>
      <c r="AW33" s="12"/>
      <c r="AX33" s="12"/>
      <c r="AY33" s="12"/>
      <c r="AZ33" s="12"/>
    </row>
    <row r="34" spans="1:52">
      <c r="A34" s="64"/>
      <c r="B34" s="65" t="s">
        <v>16</v>
      </c>
      <c r="C34" s="44">
        <v>26.614000000000001</v>
      </c>
      <c r="D34" s="44">
        <v>28.527000000000001</v>
      </c>
      <c r="E34" s="44">
        <v>22.126000000000001</v>
      </c>
      <c r="F34" s="44">
        <v>3.544</v>
      </c>
      <c r="G34" s="44">
        <v>2.8570000000000002</v>
      </c>
      <c r="H34" s="44">
        <v>6.4009999999999998</v>
      </c>
      <c r="I34" s="44">
        <v>22.053000000000001</v>
      </c>
      <c r="J34" s="50"/>
      <c r="K34" s="197" t="s">
        <v>118</v>
      </c>
      <c r="L34" s="46">
        <v>1.913</v>
      </c>
      <c r="M34" s="46">
        <v>-1.631</v>
      </c>
      <c r="N34" s="46">
        <v>0.11</v>
      </c>
      <c r="O34" s="197" t="s">
        <v>118</v>
      </c>
      <c r="P34" s="46"/>
      <c r="Q34" s="197" t="s">
        <v>118</v>
      </c>
      <c r="R34" s="197" t="s">
        <v>118</v>
      </c>
      <c r="S34" s="46"/>
      <c r="T34" s="45">
        <v>1.9079999999999999</v>
      </c>
      <c r="U34" s="45">
        <v>2.4489999999999998</v>
      </c>
      <c r="V34" s="45">
        <v>1.726</v>
      </c>
      <c r="W34" s="67"/>
      <c r="X34" s="45">
        <v>1.4530000000000001</v>
      </c>
      <c r="Y34" s="47" t="s">
        <v>118</v>
      </c>
      <c r="Z34" s="47" t="s">
        <v>118</v>
      </c>
      <c r="AA34" s="51"/>
      <c r="AB34" s="45">
        <v>74.012</v>
      </c>
      <c r="AC34" s="45">
        <v>79.320999999999998</v>
      </c>
      <c r="AD34" s="50">
        <v>2.5587480165039267</v>
      </c>
      <c r="AE34" s="228">
        <v>9.3544457978075535</v>
      </c>
      <c r="AH34" s="58"/>
      <c r="AI34" s="58"/>
      <c r="AJ34" s="58"/>
      <c r="AK34" s="58"/>
      <c r="AL34" s="12"/>
      <c r="AM34" s="12"/>
      <c r="AN34" s="59"/>
      <c r="AO34" s="59"/>
      <c r="AP34" s="59"/>
      <c r="AQ34" s="63"/>
      <c r="AR34" s="63"/>
      <c r="AS34" s="63"/>
      <c r="AT34" s="63"/>
      <c r="AU34" s="61"/>
      <c r="AV34" s="12"/>
      <c r="AW34" s="12"/>
      <c r="AX34" s="12"/>
      <c r="AY34" s="12"/>
      <c r="AZ34" s="12"/>
    </row>
    <row r="35" spans="1:52">
      <c r="A35" s="64"/>
      <c r="B35" s="65" t="s">
        <v>17</v>
      </c>
      <c r="C35" s="44">
        <v>30.059000000000001</v>
      </c>
      <c r="D35" s="44">
        <v>33.442</v>
      </c>
      <c r="E35" s="44">
        <v>25.768999999999998</v>
      </c>
      <c r="F35" s="44">
        <v>4.26</v>
      </c>
      <c r="G35" s="44">
        <v>3.4129999999999998</v>
      </c>
      <c r="H35" s="44">
        <v>7.673</v>
      </c>
      <c r="I35" s="44">
        <v>24.687999999999999</v>
      </c>
      <c r="J35" s="50"/>
      <c r="K35" s="197" t="s">
        <v>118</v>
      </c>
      <c r="L35" s="46">
        <v>3.383</v>
      </c>
      <c r="M35" s="46">
        <v>-0.877</v>
      </c>
      <c r="N35" s="46">
        <v>-0.871</v>
      </c>
      <c r="O35" s="197" t="s">
        <v>118</v>
      </c>
      <c r="P35" s="46"/>
      <c r="Q35" s="197" t="s">
        <v>118</v>
      </c>
      <c r="R35" s="197" t="s">
        <v>118</v>
      </c>
      <c r="S35" s="46"/>
      <c r="T35" s="45">
        <v>2.1349999999999998</v>
      </c>
      <c r="U35" s="45">
        <v>4.3710000000000004</v>
      </c>
      <c r="V35" s="45">
        <v>2.0169999999999999</v>
      </c>
      <c r="W35" s="67"/>
      <c r="X35" s="45">
        <v>3.0339999999999998</v>
      </c>
      <c r="Y35" s="47" t="s">
        <v>118</v>
      </c>
      <c r="Z35" s="47" t="s">
        <v>118</v>
      </c>
      <c r="AA35" s="51"/>
      <c r="AB35" s="45">
        <v>82.965000000000003</v>
      </c>
      <c r="AC35" s="45">
        <v>88.903999999999996</v>
      </c>
      <c r="AD35" s="50">
        <v>6.5398237226014686</v>
      </c>
      <c r="AE35" s="228">
        <v>10.18270401948843</v>
      </c>
      <c r="AH35" s="58"/>
      <c r="AI35" s="58"/>
      <c r="AJ35" s="58"/>
      <c r="AK35" s="58"/>
      <c r="AL35" s="12"/>
      <c r="AM35" s="12"/>
      <c r="AN35" s="59"/>
      <c r="AO35" s="59"/>
      <c r="AP35" s="59"/>
      <c r="AQ35" s="63"/>
      <c r="AR35" s="63"/>
      <c r="AS35" s="63"/>
      <c r="AT35" s="63"/>
      <c r="AU35" s="61"/>
      <c r="AV35" s="12"/>
      <c r="AW35" s="12"/>
      <c r="AX35" s="12"/>
      <c r="AY35" s="12"/>
      <c r="AZ35" s="12"/>
    </row>
    <row r="36" spans="1:52">
      <c r="B36" s="65" t="s">
        <v>18</v>
      </c>
      <c r="C36" s="44">
        <v>38.276000000000003</v>
      </c>
      <c r="D36" s="44">
        <v>43.868000000000002</v>
      </c>
      <c r="E36" s="44">
        <v>34.112000000000002</v>
      </c>
      <c r="F36" s="44">
        <v>5.4530000000000003</v>
      </c>
      <c r="G36" s="44">
        <v>4.3029999999999999</v>
      </c>
      <c r="H36" s="44">
        <v>9.7560000000000002</v>
      </c>
      <c r="I36" s="44">
        <v>31.902000000000001</v>
      </c>
      <c r="J36" s="50"/>
      <c r="K36" s="197" t="s">
        <v>118</v>
      </c>
      <c r="L36" s="46">
        <v>5.5919999999999996</v>
      </c>
      <c r="M36" s="46">
        <v>0.13900000000000001</v>
      </c>
      <c r="N36" s="46">
        <v>-2.2549999999999999</v>
      </c>
      <c r="O36" s="197" t="s">
        <v>118</v>
      </c>
      <c r="P36" s="68"/>
      <c r="Q36" s="197" t="s">
        <v>118</v>
      </c>
      <c r="R36" s="46">
        <v>52.1</v>
      </c>
      <c r="S36" s="68"/>
      <c r="T36" s="45">
        <v>5.0940000000000003</v>
      </c>
      <c r="U36" s="45">
        <v>7.9870000000000001</v>
      </c>
      <c r="V36" s="45">
        <v>2.3719999999999999</v>
      </c>
      <c r="W36" s="67"/>
      <c r="X36" s="45">
        <v>3.371</v>
      </c>
      <c r="Y36" s="47" t="s">
        <v>118</v>
      </c>
      <c r="Z36" s="50">
        <v>53.67</v>
      </c>
      <c r="AA36" s="51"/>
      <c r="AB36" s="45">
        <v>98.242999999999995</v>
      </c>
      <c r="AC36" s="45">
        <v>109.193</v>
      </c>
      <c r="AD36" s="50">
        <v>3.0701742048566274</v>
      </c>
      <c r="AE36" s="228">
        <v>12.277710109622413</v>
      </c>
      <c r="AH36" s="58"/>
      <c r="AI36" s="58"/>
      <c r="AJ36" s="58"/>
      <c r="AK36" s="58"/>
      <c r="AL36" s="12"/>
      <c r="AM36" s="12"/>
      <c r="AN36" s="59"/>
      <c r="AO36" s="59"/>
      <c r="AP36" s="59"/>
      <c r="AQ36" s="63"/>
      <c r="AR36" s="63"/>
      <c r="AS36" s="63"/>
      <c r="AT36" s="63"/>
      <c r="AU36" s="61"/>
      <c r="AV36" s="12"/>
      <c r="AW36" s="12"/>
      <c r="AX36" s="12"/>
      <c r="AY36" s="12"/>
      <c r="AZ36" s="12"/>
    </row>
    <row r="37" spans="1:52">
      <c r="B37" s="65" t="s">
        <v>19</v>
      </c>
      <c r="C37" s="44">
        <v>48.447000000000003</v>
      </c>
      <c r="D37" s="44">
        <v>56.097999999999999</v>
      </c>
      <c r="E37" s="44">
        <v>43.884999999999998</v>
      </c>
      <c r="F37" s="44">
        <v>6.7549999999999999</v>
      </c>
      <c r="G37" s="44">
        <v>5.4580000000000002</v>
      </c>
      <c r="H37" s="44">
        <v>12.212999999999999</v>
      </c>
      <c r="I37" s="44">
        <v>40.305999999999997</v>
      </c>
      <c r="J37" s="50"/>
      <c r="K37" s="46">
        <v>0.58506805234607251</v>
      </c>
      <c r="L37" s="46">
        <v>7.6509999999999998</v>
      </c>
      <c r="M37" s="46">
        <v>0.89600000000000002</v>
      </c>
      <c r="N37" s="46">
        <v>-3.6219999999999999</v>
      </c>
      <c r="O37" s="46">
        <v>-3.3110680523460725</v>
      </c>
      <c r="P37" s="68"/>
      <c r="Q37" s="46">
        <v>7.340068052346072</v>
      </c>
      <c r="R37" s="46">
        <v>64.7</v>
      </c>
      <c r="S37" s="68"/>
      <c r="T37" s="45">
        <v>8.7530000000000001</v>
      </c>
      <c r="U37" s="45">
        <v>10.281000000000001</v>
      </c>
      <c r="V37" s="45">
        <v>3.109</v>
      </c>
      <c r="X37" s="45">
        <v>5.09</v>
      </c>
      <c r="Y37" s="50">
        <v>4.779068052346072</v>
      </c>
      <c r="Z37" s="50">
        <v>65.638000000000005</v>
      </c>
      <c r="AA37" s="51"/>
      <c r="AB37" s="45">
        <v>120.905</v>
      </c>
      <c r="AC37" s="45">
        <v>131.14099999999999</v>
      </c>
      <c r="AD37" s="50">
        <v>-1.7424106068902177</v>
      </c>
      <c r="AE37" s="228">
        <v>15.249695493300852</v>
      </c>
      <c r="AH37" s="58"/>
      <c r="AI37" s="58"/>
      <c r="AJ37" s="58"/>
      <c r="AK37" s="58"/>
      <c r="AL37" s="12"/>
      <c r="AM37" s="12"/>
      <c r="AN37" s="59"/>
      <c r="AO37" s="59"/>
      <c r="AP37" s="59"/>
      <c r="AQ37" s="63"/>
      <c r="AR37" s="63"/>
      <c r="AS37" s="63"/>
      <c r="AT37" s="63"/>
      <c r="AU37" s="61"/>
      <c r="AV37" s="12"/>
      <c r="AW37" s="12"/>
      <c r="AX37" s="12"/>
      <c r="AY37" s="12"/>
      <c r="AZ37" s="12"/>
    </row>
    <row r="38" spans="1:52">
      <c r="B38" s="65" t="s">
        <v>20</v>
      </c>
      <c r="C38" s="44">
        <v>57.094000000000001</v>
      </c>
      <c r="D38" s="44">
        <v>64.097999999999999</v>
      </c>
      <c r="E38" s="44">
        <v>51.231999999999999</v>
      </c>
      <c r="F38" s="44">
        <v>6.4329999999999998</v>
      </c>
      <c r="G38" s="44">
        <v>6.4329999999999998</v>
      </c>
      <c r="H38" s="44">
        <v>12.866</v>
      </c>
      <c r="I38" s="44">
        <v>46.542999999999999</v>
      </c>
      <c r="J38" s="50"/>
      <c r="K38" s="46">
        <v>-0.36678132046934953</v>
      </c>
      <c r="L38" s="46">
        <v>7.0039999999999996</v>
      </c>
      <c r="M38" s="46">
        <v>0.57099999999999995</v>
      </c>
      <c r="N38" s="46">
        <v>-1.857</v>
      </c>
      <c r="O38" s="46">
        <v>-0.9192186795306504</v>
      </c>
      <c r="P38" s="46"/>
      <c r="Q38" s="46">
        <v>6.0662186795306505</v>
      </c>
      <c r="R38" s="46">
        <v>73.599999999999994</v>
      </c>
      <c r="S38" s="46"/>
      <c r="T38" s="45">
        <v>5.8390000000000004</v>
      </c>
      <c r="U38" s="45">
        <v>8.2460000000000004</v>
      </c>
      <c r="V38" s="45">
        <v>4.0789999999999997</v>
      </c>
      <c r="W38" s="67"/>
      <c r="X38" s="45">
        <v>5.14</v>
      </c>
      <c r="Y38" s="50">
        <v>4.2022186795306506</v>
      </c>
      <c r="Z38" s="50">
        <v>75.991</v>
      </c>
      <c r="AA38" s="51"/>
      <c r="AB38" s="45">
        <v>142</v>
      </c>
      <c r="AC38" s="45">
        <v>153.93199999999999</v>
      </c>
      <c r="AD38" s="50">
        <v>-0.62385451846834883</v>
      </c>
      <c r="AE38" s="228">
        <v>17.369062119366628</v>
      </c>
      <c r="AH38" s="58"/>
      <c r="AI38" s="58"/>
      <c r="AJ38" s="58"/>
      <c r="AK38" s="58"/>
      <c r="AL38" s="12"/>
      <c r="AM38" s="12"/>
      <c r="AN38" s="59"/>
      <c r="AO38" s="59"/>
      <c r="AP38" s="59"/>
      <c r="AQ38" s="63"/>
      <c r="AR38" s="63"/>
      <c r="AS38" s="63"/>
      <c r="AT38" s="63"/>
      <c r="AU38" s="61"/>
      <c r="AV38" s="12"/>
      <c r="AW38" s="12"/>
      <c r="AX38" s="12"/>
      <c r="AY38" s="12"/>
      <c r="AZ38" s="12"/>
    </row>
    <row r="39" spans="1:52">
      <c r="B39" s="65" t="s">
        <v>21</v>
      </c>
      <c r="C39" s="44">
        <v>63.744</v>
      </c>
      <c r="D39" s="44">
        <v>70.168000000000006</v>
      </c>
      <c r="E39" s="44">
        <v>57.54</v>
      </c>
      <c r="F39" s="44">
        <v>5.2480000000000002</v>
      </c>
      <c r="G39" s="44">
        <v>7.38</v>
      </c>
      <c r="H39" s="44">
        <v>12.628</v>
      </c>
      <c r="I39" s="44">
        <v>52.515999999999998</v>
      </c>
      <c r="J39" s="50"/>
      <c r="K39" s="46">
        <v>0.58009253140316008</v>
      </c>
      <c r="L39" s="46">
        <v>6.4240000000000004</v>
      </c>
      <c r="M39" s="46">
        <v>1.1759999999999999</v>
      </c>
      <c r="N39" s="46">
        <v>-0.53600000000000003</v>
      </c>
      <c r="O39" s="46">
        <v>5.990746859683984E-2</v>
      </c>
      <c r="P39" s="46"/>
      <c r="Q39" s="46">
        <v>5.8280925314031604</v>
      </c>
      <c r="R39" s="46">
        <v>79.5</v>
      </c>
      <c r="S39" s="46"/>
      <c r="T39" s="45">
        <v>4.6779999999999999</v>
      </c>
      <c r="U39" s="45">
        <v>5.5679999999999996</v>
      </c>
      <c r="V39" s="45">
        <v>4.907</v>
      </c>
      <c r="W39" s="67"/>
      <c r="X39" s="45">
        <v>5.3490000000000002</v>
      </c>
      <c r="Y39" s="50">
        <v>4.7530925314031602</v>
      </c>
      <c r="Z39" s="50">
        <v>86.356999999999999</v>
      </c>
      <c r="AA39" s="51"/>
      <c r="AB39" s="45">
        <v>165.99600000000001</v>
      </c>
      <c r="AC39" s="45">
        <v>179.2</v>
      </c>
      <c r="AD39" s="50">
        <v>-0.46843629882827997</v>
      </c>
      <c r="AE39" s="228">
        <v>19.756394640682093</v>
      </c>
      <c r="AH39" s="58"/>
      <c r="AI39" s="58"/>
      <c r="AJ39" s="58"/>
      <c r="AK39" s="58"/>
      <c r="AL39" s="12"/>
      <c r="AM39" s="12"/>
      <c r="AN39" s="59"/>
      <c r="AO39" s="59"/>
      <c r="AP39" s="59"/>
      <c r="AQ39" s="63"/>
      <c r="AR39" s="63"/>
      <c r="AS39" s="63"/>
      <c r="AT39" s="63"/>
      <c r="AU39" s="61"/>
      <c r="AV39" s="12"/>
      <c r="AW39" s="12"/>
      <c r="AX39" s="12"/>
      <c r="AY39" s="12"/>
      <c r="AZ39" s="12"/>
    </row>
    <row r="40" spans="1:52">
      <c r="B40" s="65" t="s">
        <v>22</v>
      </c>
      <c r="C40" s="44">
        <v>71.019000000000005</v>
      </c>
      <c r="D40" s="44">
        <v>79.703999999999994</v>
      </c>
      <c r="E40" s="44">
        <v>66.105999999999995</v>
      </c>
      <c r="F40" s="44">
        <v>5.2080000000000002</v>
      </c>
      <c r="G40" s="44">
        <v>8.39</v>
      </c>
      <c r="H40" s="44">
        <v>13.598000000000001</v>
      </c>
      <c r="I40" s="44">
        <v>58.432000000000002</v>
      </c>
      <c r="J40" s="50"/>
      <c r="K40" s="46">
        <v>4.7970641899740842</v>
      </c>
      <c r="L40" s="46">
        <v>8.6850000000000005</v>
      </c>
      <c r="M40" s="46">
        <v>3.4769999999999999</v>
      </c>
      <c r="N40" s="46">
        <v>-2.0270000000000001</v>
      </c>
      <c r="O40" s="46">
        <v>-3.3470641899740841</v>
      </c>
      <c r="P40" s="46"/>
      <c r="Q40" s="46">
        <v>10.005064189974084</v>
      </c>
      <c r="R40" s="46">
        <v>88.6</v>
      </c>
      <c r="S40" s="46"/>
      <c r="T40" s="45">
        <v>7.7549999999999999</v>
      </c>
      <c r="U40" s="45">
        <v>9.0289999999999999</v>
      </c>
      <c r="V40" s="45">
        <v>5.8559999999999999</v>
      </c>
      <c r="W40" s="67"/>
      <c r="X40" s="45">
        <v>7.24</v>
      </c>
      <c r="Y40" s="50">
        <v>8.5600641899740832</v>
      </c>
      <c r="Z40" s="50">
        <v>96.730999999999995</v>
      </c>
      <c r="AA40" s="51"/>
      <c r="AB40" s="45">
        <v>192.18100000000001</v>
      </c>
      <c r="AC40" s="45">
        <v>209.91200000000001</v>
      </c>
      <c r="AD40" s="50">
        <v>1.5611463179651679</v>
      </c>
      <c r="AE40" s="228">
        <v>21.973203410475033</v>
      </c>
      <c r="AH40" s="58"/>
      <c r="AI40" s="58"/>
      <c r="AJ40" s="58"/>
      <c r="AK40" s="58"/>
      <c r="AL40" s="12"/>
      <c r="AM40" s="12"/>
      <c r="AN40" s="59"/>
      <c r="AO40" s="59"/>
      <c r="AP40" s="59"/>
      <c r="AQ40" s="63"/>
      <c r="AR40" s="63"/>
      <c r="AS40" s="63"/>
      <c r="AT40" s="63"/>
      <c r="AU40" s="61"/>
      <c r="AV40" s="12"/>
      <c r="AW40" s="12"/>
      <c r="AX40" s="12"/>
      <c r="AY40" s="12"/>
      <c r="AZ40" s="12"/>
    </row>
    <row r="41" spans="1:52">
      <c r="B41" s="65" t="s">
        <v>23</v>
      </c>
      <c r="C41" s="44">
        <v>86.786000000000001</v>
      </c>
      <c r="D41" s="44">
        <v>95.331999999999994</v>
      </c>
      <c r="E41" s="44">
        <v>79.599999999999994</v>
      </c>
      <c r="F41" s="44">
        <v>5.7670000000000003</v>
      </c>
      <c r="G41" s="44">
        <v>9.9649999999999999</v>
      </c>
      <c r="H41" s="44">
        <v>15.731999999999999</v>
      </c>
      <c r="I41" s="44">
        <v>72.543000000000006</v>
      </c>
      <c r="J41" s="50"/>
      <c r="K41" s="46">
        <v>3.3847395222816847</v>
      </c>
      <c r="L41" s="46">
        <v>8.5459999999999994</v>
      </c>
      <c r="M41" s="46">
        <v>2.7789999999999999</v>
      </c>
      <c r="N41" s="46">
        <v>-0.16200000000000001</v>
      </c>
      <c r="O41" s="46">
        <v>-0.76773952228168552</v>
      </c>
      <c r="P41" s="46"/>
      <c r="Q41" s="46">
        <v>9.1517395222816855</v>
      </c>
      <c r="R41" s="46">
        <v>98.2</v>
      </c>
      <c r="S41" s="46"/>
      <c r="T41" s="45">
        <v>8.0640000000000001</v>
      </c>
      <c r="U41" s="45">
        <v>9.7230000000000008</v>
      </c>
      <c r="V41" s="45">
        <v>7.5869999999999997</v>
      </c>
      <c r="W41" s="67"/>
      <c r="X41" s="45">
        <v>6.0720000000000001</v>
      </c>
      <c r="Y41" s="50">
        <v>6.6777395222816853</v>
      </c>
      <c r="Z41" s="50">
        <v>107.499</v>
      </c>
      <c r="AA41" s="51"/>
      <c r="AB41" s="45">
        <v>232.495</v>
      </c>
      <c r="AC41" s="45">
        <v>251.285</v>
      </c>
      <c r="AD41" s="50">
        <v>-0.1033810654929681</v>
      </c>
      <c r="AE41" s="228">
        <v>25.676004872107189</v>
      </c>
      <c r="AH41" s="58"/>
      <c r="AI41" s="58"/>
      <c r="AJ41" s="58"/>
      <c r="AK41" s="58"/>
      <c r="AL41" s="12"/>
      <c r="AM41" s="12"/>
      <c r="AN41" s="59"/>
      <c r="AO41" s="59"/>
      <c r="AP41" s="59"/>
      <c r="AQ41" s="63"/>
      <c r="AR41" s="63"/>
      <c r="AS41" s="63"/>
      <c r="AT41" s="63"/>
      <c r="AU41" s="61"/>
      <c r="AV41" s="12"/>
      <c r="AW41" s="12"/>
      <c r="AX41" s="12"/>
      <c r="AY41" s="12"/>
      <c r="AZ41" s="12"/>
    </row>
    <row r="42" spans="1:52">
      <c r="B42" s="65" t="s">
        <v>24</v>
      </c>
      <c r="C42" s="44">
        <v>103.194</v>
      </c>
      <c r="D42" s="44">
        <v>114.73099999999999</v>
      </c>
      <c r="E42" s="44">
        <v>96.846000000000004</v>
      </c>
      <c r="F42" s="44">
        <v>5.8079999999999998</v>
      </c>
      <c r="G42" s="44">
        <v>12.077</v>
      </c>
      <c r="H42" s="44">
        <v>17.885000000000002</v>
      </c>
      <c r="I42" s="44">
        <v>85.908000000000001</v>
      </c>
      <c r="J42" s="50"/>
      <c r="K42" s="46">
        <v>1.9097244261697168</v>
      </c>
      <c r="L42" s="46">
        <v>11.537000000000001</v>
      </c>
      <c r="M42" s="46">
        <v>5.7290000000000001</v>
      </c>
      <c r="N42" s="46">
        <v>-1.4890000000000001</v>
      </c>
      <c r="O42" s="46">
        <v>2.3302755738302818</v>
      </c>
      <c r="P42" s="46"/>
      <c r="Q42" s="46">
        <v>7.7177244261697187</v>
      </c>
      <c r="R42" s="46">
        <v>113.8</v>
      </c>
      <c r="S42" s="46"/>
      <c r="T42" s="45">
        <v>12.497</v>
      </c>
      <c r="U42" s="45">
        <v>12.266999999999999</v>
      </c>
      <c r="V42" s="45">
        <v>9.1630000000000003</v>
      </c>
      <c r="W42" s="67"/>
      <c r="X42" s="45">
        <v>8.9529999999999994</v>
      </c>
      <c r="Y42" s="50">
        <v>5.1337244261697172</v>
      </c>
      <c r="Z42" s="50">
        <v>126.22199999999999</v>
      </c>
      <c r="AA42" s="51"/>
      <c r="AB42" s="45">
        <v>267.47199999999998</v>
      </c>
      <c r="AC42" s="45">
        <v>281.94799999999998</v>
      </c>
      <c r="AD42" s="50">
        <v>-2.8144796413315873</v>
      </c>
      <c r="AE42" s="228">
        <v>30.596833130328864</v>
      </c>
      <c r="AH42" s="58"/>
      <c r="AI42" s="58"/>
      <c r="AJ42" s="58"/>
      <c r="AK42" s="58"/>
      <c r="AL42" s="12"/>
      <c r="AM42" s="12"/>
      <c r="AN42" s="59"/>
      <c r="AO42" s="59"/>
      <c r="AP42" s="59"/>
      <c r="AQ42" s="63"/>
      <c r="AR42" s="63"/>
      <c r="AS42" s="63"/>
      <c r="AT42" s="63"/>
      <c r="AU42" s="61"/>
      <c r="AV42" s="12"/>
      <c r="AW42" s="12"/>
      <c r="AX42" s="12"/>
      <c r="AY42" s="12"/>
      <c r="AZ42" s="12"/>
    </row>
    <row r="43" spans="1:52">
      <c r="B43" s="65" t="s">
        <v>25</v>
      </c>
      <c r="C43" s="44">
        <v>122.155</v>
      </c>
      <c r="D43" s="44">
        <v>128.154</v>
      </c>
      <c r="E43" s="44">
        <v>110.82</v>
      </c>
      <c r="F43" s="44">
        <v>4.1349999999999998</v>
      </c>
      <c r="G43" s="44">
        <v>13.199</v>
      </c>
      <c r="H43" s="44">
        <v>17.334</v>
      </c>
      <c r="I43" s="44">
        <v>101.48</v>
      </c>
      <c r="J43" s="50"/>
      <c r="K43" s="46">
        <v>-4.5254429611473954</v>
      </c>
      <c r="L43" s="46">
        <v>5.9989999999999997</v>
      </c>
      <c r="M43" s="46">
        <v>1.8640000000000001</v>
      </c>
      <c r="N43" s="46">
        <v>5.7460000000000004</v>
      </c>
      <c r="O43" s="46">
        <v>12.135442961147398</v>
      </c>
      <c r="P43" s="46"/>
      <c r="Q43" s="46">
        <v>-0.39044296114739552</v>
      </c>
      <c r="R43" s="46">
        <v>125.2</v>
      </c>
      <c r="S43" s="46"/>
      <c r="T43" s="45">
        <v>7.6349999999999998</v>
      </c>
      <c r="U43" s="45">
        <v>8.6720000000000006</v>
      </c>
      <c r="V43" s="45">
        <v>11.231999999999999</v>
      </c>
      <c r="W43" s="67"/>
      <c r="X43" s="45">
        <v>8.3179999999999996</v>
      </c>
      <c r="Y43" s="50">
        <v>1.9285570388526032</v>
      </c>
      <c r="Z43" s="50">
        <v>133.648</v>
      </c>
      <c r="AA43" s="51"/>
      <c r="AB43" s="45">
        <v>297.95299999999997</v>
      </c>
      <c r="AC43" s="45">
        <v>312.52199999999999</v>
      </c>
      <c r="AD43" s="50">
        <v>-3.163101332089326</v>
      </c>
      <c r="AE43" s="228">
        <v>33.836784409257007</v>
      </c>
      <c r="AH43" s="58"/>
      <c r="AI43" s="58"/>
      <c r="AJ43" s="58"/>
      <c r="AK43" s="58"/>
      <c r="AL43" s="12"/>
      <c r="AM43" s="12"/>
      <c r="AN43" s="59"/>
      <c r="AO43" s="59"/>
      <c r="AP43" s="59"/>
      <c r="AQ43" s="63"/>
      <c r="AR43" s="63"/>
      <c r="AS43" s="63"/>
      <c r="AT43" s="63"/>
      <c r="AU43" s="61"/>
      <c r="AV43" s="12"/>
      <c r="AW43" s="12"/>
      <c r="AX43" s="12"/>
      <c r="AY43" s="12"/>
      <c r="AZ43" s="12"/>
    </row>
    <row r="44" spans="1:52">
      <c r="B44" s="65" t="s">
        <v>26</v>
      </c>
      <c r="C44" s="44">
        <v>133.08600000000001</v>
      </c>
      <c r="D44" s="44">
        <v>141.62799999999999</v>
      </c>
      <c r="E44" s="44">
        <v>121.643</v>
      </c>
      <c r="F44" s="44">
        <v>6.13</v>
      </c>
      <c r="G44" s="44">
        <v>13.855</v>
      </c>
      <c r="H44" s="44">
        <v>19.984999999999999</v>
      </c>
      <c r="I44" s="44">
        <v>110.42100000000001</v>
      </c>
      <c r="J44" s="50"/>
      <c r="K44" s="46">
        <v>-4.0908584445693057</v>
      </c>
      <c r="L44" s="46">
        <v>8.5419999999999998</v>
      </c>
      <c r="M44" s="46">
        <v>2.4119999999999999</v>
      </c>
      <c r="N44" s="46">
        <v>3.3660000000000001</v>
      </c>
      <c r="O44" s="46">
        <v>9.8688584445693053</v>
      </c>
      <c r="P44" s="46"/>
      <c r="Q44" s="46">
        <v>2.0391415554306938</v>
      </c>
      <c r="R44" s="46">
        <v>132.5</v>
      </c>
      <c r="S44" s="46"/>
      <c r="T44" s="45">
        <v>12.819000000000001</v>
      </c>
      <c r="U44" s="45">
        <v>8.9979999999999993</v>
      </c>
      <c r="V44" s="45">
        <v>12.087</v>
      </c>
      <c r="W44" s="67"/>
      <c r="X44" s="45">
        <v>8.7050000000000001</v>
      </c>
      <c r="Y44" s="50">
        <v>2.202141555430694</v>
      </c>
      <c r="Z44" s="50">
        <v>142.88900000000001</v>
      </c>
      <c r="AA44" s="51"/>
      <c r="AB44" s="45">
        <v>327.12099999999998</v>
      </c>
      <c r="AC44" s="45">
        <v>342.452</v>
      </c>
      <c r="AD44" s="50">
        <v>-2.7105717473720858</v>
      </c>
      <c r="AE44" s="228">
        <v>36.297198538367844</v>
      </c>
      <c r="AH44" s="58"/>
      <c r="AI44" s="58"/>
      <c r="AJ44" s="58"/>
      <c r="AK44" s="58"/>
      <c r="AL44" s="12"/>
      <c r="AM44" s="12"/>
      <c r="AN44" s="59"/>
      <c r="AO44" s="59"/>
      <c r="AP44" s="59"/>
      <c r="AQ44" s="63"/>
      <c r="AR44" s="63"/>
      <c r="AS44" s="63"/>
      <c r="AT44" s="63"/>
      <c r="AU44" s="61"/>
      <c r="AV44" s="12"/>
      <c r="AW44" s="12"/>
      <c r="AX44" s="12"/>
      <c r="AY44" s="12"/>
      <c r="AZ44" s="12"/>
    </row>
    <row r="45" spans="1:52">
      <c r="B45" s="65" t="s">
        <v>27</v>
      </c>
      <c r="C45" s="44">
        <v>141.607</v>
      </c>
      <c r="D45" s="44">
        <v>153.40899999999999</v>
      </c>
      <c r="E45" s="44">
        <v>131.273</v>
      </c>
      <c r="F45" s="44">
        <v>7.5839999999999996</v>
      </c>
      <c r="G45" s="44">
        <v>14.552</v>
      </c>
      <c r="H45" s="44">
        <v>22.135999999999999</v>
      </c>
      <c r="I45" s="44">
        <v>118.31</v>
      </c>
      <c r="J45" s="50"/>
      <c r="K45" s="46">
        <v>-0.38098323728314143</v>
      </c>
      <c r="L45" s="46">
        <v>11.802</v>
      </c>
      <c r="M45" s="46">
        <v>4.218</v>
      </c>
      <c r="N45" s="46">
        <v>0.58099999999999996</v>
      </c>
      <c r="O45" s="46">
        <v>5.1799832372831416</v>
      </c>
      <c r="P45" s="46"/>
      <c r="Q45" s="46">
        <v>7.2030167627168584</v>
      </c>
      <c r="R45" s="46">
        <v>143.6</v>
      </c>
      <c r="S45" s="46"/>
      <c r="T45" s="45">
        <v>12.288</v>
      </c>
      <c r="U45" s="45">
        <v>9.7949999999999999</v>
      </c>
      <c r="V45" s="45">
        <v>13.225</v>
      </c>
      <c r="W45" s="67"/>
      <c r="X45" s="45">
        <v>11.76</v>
      </c>
      <c r="Y45" s="50">
        <v>7.1610167627168586</v>
      </c>
      <c r="Z45" s="50">
        <v>155.148</v>
      </c>
      <c r="AA45" s="51"/>
      <c r="AB45" s="45">
        <v>357.82900000000001</v>
      </c>
      <c r="AC45" s="45">
        <v>369.55599999999998</v>
      </c>
      <c r="AD45" s="50">
        <v>-1.4862634843471767</v>
      </c>
      <c r="AE45" s="228">
        <v>38.02679658952497</v>
      </c>
      <c r="AH45" s="58"/>
      <c r="AI45" s="58"/>
      <c r="AJ45" s="58"/>
      <c r="AK45" s="58"/>
      <c r="AL45" s="12"/>
      <c r="AM45" s="12"/>
      <c r="AN45" s="59"/>
      <c r="AO45" s="59"/>
      <c r="AP45" s="59"/>
      <c r="AQ45" s="63"/>
      <c r="AR45" s="63"/>
      <c r="AS45" s="63"/>
      <c r="AT45" s="63"/>
      <c r="AU45" s="61"/>
      <c r="AV45" s="12"/>
      <c r="AW45" s="12"/>
      <c r="AX45" s="12"/>
      <c r="AY45" s="12"/>
      <c r="AZ45" s="12"/>
    </row>
    <row r="46" spans="1:52">
      <c r="B46" s="65" t="s">
        <v>28</v>
      </c>
      <c r="C46" s="44">
        <v>151.51599999999999</v>
      </c>
      <c r="D46" s="44">
        <v>164.05099999999999</v>
      </c>
      <c r="E46" s="44">
        <v>141.97</v>
      </c>
      <c r="F46" s="44">
        <v>7.3170000000000002</v>
      </c>
      <c r="G46" s="44">
        <v>14.763999999999999</v>
      </c>
      <c r="H46" s="44">
        <v>22.081</v>
      </c>
      <c r="I46" s="44">
        <v>129.74700000000001</v>
      </c>
      <c r="J46" s="50"/>
      <c r="K46" s="46">
        <v>3.3564392931560101</v>
      </c>
      <c r="L46" s="46">
        <v>12.535</v>
      </c>
      <c r="M46" s="46">
        <v>5.218</v>
      </c>
      <c r="N46" s="46">
        <v>1.42</v>
      </c>
      <c r="O46" s="46">
        <v>3.2815607068439903</v>
      </c>
      <c r="P46" s="46"/>
      <c r="Q46" s="46">
        <v>10.67343929315601</v>
      </c>
      <c r="R46" s="46">
        <v>157</v>
      </c>
      <c r="S46" s="46"/>
      <c r="T46" s="45">
        <v>10.273999999999999</v>
      </c>
      <c r="U46" s="45">
        <v>10.259</v>
      </c>
      <c r="V46" s="45">
        <v>14.72</v>
      </c>
      <c r="W46" s="67"/>
      <c r="X46" s="45">
        <v>11.057</v>
      </c>
      <c r="Y46" s="50">
        <v>9.1954392931560101</v>
      </c>
      <c r="Z46" s="50">
        <v>166.482</v>
      </c>
      <c r="AA46" s="51"/>
      <c r="AB46" s="45">
        <v>385.95699999999999</v>
      </c>
      <c r="AC46" s="45">
        <v>406.28300000000002</v>
      </c>
      <c r="AD46" s="50">
        <v>-0.37014129324646206</v>
      </c>
      <c r="AE46" s="228">
        <v>40.21924482338612</v>
      </c>
      <c r="AH46" s="58"/>
      <c r="AI46" s="58"/>
      <c r="AJ46" s="58"/>
      <c r="AK46" s="58"/>
      <c r="AL46" s="12"/>
      <c r="AM46" s="12"/>
      <c r="AN46" s="59"/>
      <c r="AO46" s="59"/>
      <c r="AP46" s="59"/>
      <c r="AQ46" s="63"/>
      <c r="AR46" s="63"/>
      <c r="AS46" s="63"/>
      <c r="AT46" s="63"/>
      <c r="AU46" s="61"/>
      <c r="AV46" s="12"/>
      <c r="AW46" s="12"/>
      <c r="AX46" s="12"/>
      <c r="AY46" s="12"/>
      <c r="AZ46" s="12"/>
    </row>
    <row r="47" spans="1:52">
      <c r="B47" s="65" t="s">
        <v>29</v>
      </c>
      <c r="C47" s="44">
        <v>162.227</v>
      </c>
      <c r="D47" s="44">
        <v>171.261</v>
      </c>
      <c r="E47" s="44">
        <v>150.54300000000001</v>
      </c>
      <c r="F47" s="44">
        <v>6.3490000000000002</v>
      </c>
      <c r="G47" s="44">
        <v>14.369</v>
      </c>
      <c r="H47" s="44">
        <v>20.718</v>
      </c>
      <c r="I47" s="44">
        <v>138.577</v>
      </c>
      <c r="J47" s="50"/>
      <c r="K47" s="46">
        <v>2.6146072781006513</v>
      </c>
      <c r="L47" s="46">
        <v>9.0340000000000007</v>
      </c>
      <c r="M47" s="46">
        <v>2.6850000000000001</v>
      </c>
      <c r="N47" s="46">
        <v>5.5510000000000002</v>
      </c>
      <c r="O47" s="46">
        <v>5.6213927218993485</v>
      </c>
      <c r="P47" s="46"/>
      <c r="Q47" s="46">
        <v>8.9636072781006515</v>
      </c>
      <c r="R47" s="46">
        <v>162.5</v>
      </c>
      <c r="S47" s="46"/>
      <c r="T47" s="45">
        <v>11.114000000000001</v>
      </c>
      <c r="U47" s="45">
        <v>5.7389999999999999</v>
      </c>
      <c r="V47" s="45">
        <v>16.600999999999999</v>
      </c>
      <c r="W47" s="67"/>
      <c r="X47" s="45">
        <v>9.6489999999999991</v>
      </c>
      <c r="Y47" s="50">
        <v>9.5786072781006535</v>
      </c>
      <c r="Z47" s="50">
        <v>179.28299999999999</v>
      </c>
      <c r="AA47" s="51"/>
      <c r="AB47" s="45">
        <v>424.58</v>
      </c>
      <c r="AC47" s="45">
        <v>439.21800000000002</v>
      </c>
      <c r="AD47" s="50">
        <v>0.11489776186999734</v>
      </c>
      <c r="AE47" s="228">
        <v>42.484774665042622</v>
      </c>
      <c r="AH47" s="58"/>
      <c r="AI47" s="58"/>
      <c r="AJ47" s="58"/>
      <c r="AK47" s="58"/>
      <c r="AL47" s="12"/>
      <c r="AM47" s="12"/>
      <c r="AN47" s="59"/>
      <c r="AO47" s="59"/>
      <c r="AP47" s="59"/>
      <c r="AQ47" s="63"/>
      <c r="AR47" s="63"/>
      <c r="AS47" s="63"/>
      <c r="AT47" s="63"/>
      <c r="AU47" s="61"/>
      <c r="AV47" s="12"/>
      <c r="AW47" s="12"/>
      <c r="AX47" s="12"/>
      <c r="AY47" s="12"/>
      <c r="AZ47" s="12"/>
    </row>
    <row r="48" spans="1:52">
      <c r="B48" s="65" t="s">
        <v>30</v>
      </c>
      <c r="C48" s="44">
        <v>170.04</v>
      </c>
      <c r="D48" s="44">
        <v>178.43199999999999</v>
      </c>
      <c r="E48" s="44">
        <v>158.70099999999999</v>
      </c>
      <c r="F48" s="44">
        <v>4.8209999999999997</v>
      </c>
      <c r="G48" s="44">
        <v>14.91</v>
      </c>
      <c r="H48" s="44">
        <v>19.731000000000002</v>
      </c>
      <c r="I48" s="44">
        <v>147.97900000000001</v>
      </c>
      <c r="J48" s="50"/>
      <c r="K48" s="46">
        <v>4.2713187488574267</v>
      </c>
      <c r="L48" s="46">
        <v>8.3919999999999995</v>
      </c>
      <c r="M48" s="46">
        <v>3.5710000000000002</v>
      </c>
      <c r="N48" s="46">
        <v>6.3869999999999996</v>
      </c>
      <c r="O48" s="46">
        <v>5.6866812511425735</v>
      </c>
      <c r="P48" s="46"/>
      <c r="Q48" s="46">
        <v>9.0923187488574264</v>
      </c>
      <c r="R48" s="46">
        <v>167.8</v>
      </c>
      <c r="S48" s="46"/>
      <c r="T48" s="45">
        <v>10.433</v>
      </c>
      <c r="U48" s="45">
        <v>3.6869999999999998</v>
      </c>
      <c r="V48" s="45">
        <v>17.22</v>
      </c>
      <c r="W48" s="67"/>
      <c r="X48" s="45">
        <v>9.3659999999999997</v>
      </c>
      <c r="Y48" s="50">
        <v>10.066318748857427</v>
      </c>
      <c r="Z48" s="50">
        <v>190.684</v>
      </c>
      <c r="AA48" s="51"/>
      <c r="AB48" s="45">
        <v>456.24700000000001</v>
      </c>
      <c r="AC48" s="45">
        <v>482.22399999999999</v>
      </c>
      <c r="AD48" s="50">
        <v>0.26103195441838523</v>
      </c>
      <c r="AE48" s="228">
        <v>44.263093788063337</v>
      </c>
      <c r="AH48" s="58"/>
      <c r="AI48" s="58"/>
      <c r="AJ48" s="58"/>
      <c r="AK48" s="58"/>
      <c r="AL48" s="12"/>
      <c r="AM48" s="12"/>
      <c r="AN48" s="59"/>
      <c r="AO48" s="59"/>
      <c r="AP48" s="59"/>
      <c r="AQ48" s="63"/>
      <c r="AR48" s="63"/>
      <c r="AS48" s="63"/>
      <c r="AT48" s="63"/>
      <c r="AU48" s="61"/>
      <c r="AV48" s="12"/>
      <c r="AW48" s="12"/>
      <c r="AX48" s="12"/>
      <c r="AY48" s="12"/>
      <c r="AZ48" s="12"/>
    </row>
    <row r="49" spans="2:52">
      <c r="B49" s="65" t="s">
        <v>31</v>
      </c>
      <c r="C49" s="44">
        <v>184.52099999999999</v>
      </c>
      <c r="D49" s="44">
        <v>189.26</v>
      </c>
      <c r="E49" s="44">
        <v>169.64699999999999</v>
      </c>
      <c r="F49" s="44">
        <v>4.7169999999999996</v>
      </c>
      <c r="G49" s="44">
        <v>14.896000000000001</v>
      </c>
      <c r="H49" s="44">
        <v>19.613</v>
      </c>
      <c r="I49" s="44">
        <v>161.99700000000001</v>
      </c>
      <c r="J49" s="50"/>
      <c r="K49" s="46">
        <v>5.9673235146223238</v>
      </c>
      <c r="L49" s="46">
        <v>4.7389999999999999</v>
      </c>
      <c r="M49" s="46">
        <v>2.1999999999999999E-2</v>
      </c>
      <c r="N49" s="46">
        <v>10.352</v>
      </c>
      <c r="O49" s="46">
        <v>4.406676485377675</v>
      </c>
      <c r="P49" s="46"/>
      <c r="Q49" s="46">
        <v>10.684323514622323</v>
      </c>
      <c r="R49" s="46">
        <v>167.4</v>
      </c>
      <c r="S49" s="46"/>
      <c r="T49" s="45">
        <v>1.1990000000000001</v>
      </c>
      <c r="U49" s="45">
        <v>-3.2309999999999999</v>
      </c>
      <c r="V49" s="45">
        <v>18.433</v>
      </c>
      <c r="W49" s="67"/>
      <c r="X49" s="45">
        <v>5.9530000000000003</v>
      </c>
      <c r="Y49" s="50">
        <v>11.898323514622323</v>
      </c>
      <c r="Z49" s="50">
        <v>200.91499999999999</v>
      </c>
      <c r="AA49" s="51"/>
      <c r="AB49" s="45">
        <v>511.55599999999998</v>
      </c>
      <c r="AC49" s="45">
        <v>540.71299999999997</v>
      </c>
      <c r="AD49" s="50">
        <v>2.2199949134301704</v>
      </c>
      <c r="AE49" s="228">
        <v>46.699147381242383</v>
      </c>
      <c r="AH49" s="58"/>
      <c r="AI49" s="58"/>
      <c r="AJ49" s="58"/>
      <c r="AK49" s="58"/>
      <c r="AL49" s="12"/>
      <c r="AM49" s="12"/>
      <c r="AN49" s="59"/>
      <c r="AO49" s="59"/>
      <c r="AP49" s="59"/>
      <c r="AQ49" s="63"/>
      <c r="AR49" s="63"/>
      <c r="AS49" s="63"/>
      <c r="AT49" s="63"/>
      <c r="AU49" s="61"/>
      <c r="AV49" s="12"/>
      <c r="AW49" s="12"/>
      <c r="AX49" s="12"/>
      <c r="AY49" s="12"/>
      <c r="AZ49" s="12"/>
    </row>
    <row r="50" spans="2:52">
      <c r="B50" s="65" t="s">
        <v>32</v>
      </c>
      <c r="C50" s="44">
        <v>201.89699999999999</v>
      </c>
      <c r="D50" s="44">
        <v>195.88900000000001</v>
      </c>
      <c r="E50" s="44">
        <v>176.30600000000001</v>
      </c>
      <c r="F50" s="44">
        <v>3.7970000000000002</v>
      </c>
      <c r="G50" s="44">
        <v>15.786</v>
      </c>
      <c r="H50" s="44">
        <v>19.582999999999998</v>
      </c>
      <c r="I50" s="44">
        <v>177.70099999999999</v>
      </c>
      <c r="J50" s="50"/>
      <c r="K50" s="46">
        <v>2.0535891024473787</v>
      </c>
      <c r="L50" s="46">
        <v>-6.008</v>
      </c>
      <c r="M50" s="46">
        <v>-9.8049999999999997</v>
      </c>
      <c r="N50" s="46">
        <v>20.922000000000001</v>
      </c>
      <c r="O50" s="46">
        <v>9.0634108975526235</v>
      </c>
      <c r="P50" s="46"/>
      <c r="Q50" s="46">
        <v>5.8505891024473771</v>
      </c>
      <c r="R50" s="46">
        <v>153.69999999999999</v>
      </c>
      <c r="S50" s="46"/>
      <c r="T50" s="45">
        <v>-6.9589999999999996</v>
      </c>
      <c r="U50" s="45">
        <v>-14.504</v>
      </c>
      <c r="V50" s="45">
        <v>18.966999999999999</v>
      </c>
      <c r="W50" s="67"/>
      <c r="X50" s="45">
        <v>-3.851</v>
      </c>
      <c r="Y50" s="50">
        <v>8.0075891024473762</v>
      </c>
      <c r="Z50" s="50">
        <v>195.244</v>
      </c>
      <c r="AA50" s="51"/>
      <c r="AB50" s="45">
        <v>570.505</v>
      </c>
      <c r="AC50" s="45">
        <v>599.56799999999998</v>
      </c>
      <c r="AD50" s="50">
        <v>3.2692273358776589</v>
      </c>
      <c r="AE50" s="228">
        <v>49.744214372716193</v>
      </c>
      <c r="AH50" s="58"/>
      <c r="AI50" s="58"/>
      <c r="AJ50" s="58"/>
      <c r="AK50" s="58"/>
      <c r="AL50" s="12"/>
      <c r="AM50" s="12"/>
      <c r="AN50" s="59"/>
      <c r="AO50" s="59"/>
      <c r="AP50" s="59"/>
      <c r="AQ50" s="63"/>
      <c r="AR50" s="63"/>
      <c r="AS50" s="63"/>
      <c r="AT50" s="63"/>
      <c r="AU50" s="61"/>
      <c r="AV50" s="12"/>
      <c r="AW50" s="12"/>
      <c r="AX50" s="12"/>
      <c r="AY50" s="12"/>
      <c r="AZ50" s="12"/>
    </row>
    <row r="51" spans="2:52" ht="15" customHeight="1">
      <c r="B51" s="65" t="s">
        <v>33</v>
      </c>
      <c r="C51" s="44">
        <v>217.42500000000001</v>
      </c>
      <c r="D51" s="44">
        <v>216.79499999999999</v>
      </c>
      <c r="E51" s="44">
        <v>191.06800000000001</v>
      </c>
      <c r="F51" s="44">
        <v>8.9649999999999999</v>
      </c>
      <c r="G51" s="44">
        <v>16.762</v>
      </c>
      <c r="H51" s="44">
        <v>25.727</v>
      </c>
      <c r="I51" s="44">
        <v>193.24299999999999</v>
      </c>
      <c r="J51" s="50"/>
      <c r="K51" s="46">
        <v>-1.0397618263412416</v>
      </c>
      <c r="L51" s="46">
        <v>-0.63</v>
      </c>
      <c r="M51" s="46">
        <v>-9.5950000000000006</v>
      </c>
      <c r="N51" s="46">
        <v>14.855</v>
      </c>
      <c r="O51" s="46">
        <v>6.2997618263412445</v>
      </c>
      <c r="P51" s="46"/>
      <c r="Q51" s="46">
        <v>7.9252381736587587</v>
      </c>
      <c r="R51" s="46">
        <v>151.9</v>
      </c>
      <c r="S51" s="46"/>
      <c r="T51" s="45">
        <v>-4.5750000000000002</v>
      </c>
      <c r="U51" s="45">
        <v>-6.99</v>
      </c>
      <c r="V51" s="45">
        <v>19.773</v>
      </c>
      <c r="W51" s="67"/>
      <c r="X51" s="45">
        <v>2.2029999999999998</v>
      </c>
      <c r="Y51" s="50">
        <v>10.758238173658757</v>
      </c>
      <c r="Z51" s="50">
        <v>186.65799999999999</v>
      </c>
      <c r="AA51" s="51"/>
      <c r="AB51" s="45">
        <v>628.09799999999996</v>
      </c>
      <c r="AC51" s="45">
        <v>657.21199999999999</v>
      </c>
      <c r="AD51" s="50">
        <v>1.416482100321474</v>
      </c>
      <c r="AE51" s="228">
        <v>53.544457978075513</v>
      </c>
      <c r="AH51" s="58"/>
      <c r="AI51" s="58"/>
      <c r="AJ51" s="58"/>
      <c r="AK51" s="58"/>
      <c r="AL51" s="12"/>
      <c r="AM51" s="12"/>
      <c r="AN51" s="59"/>
      <c r="AO51" s="59"/>
      <c r="AP51" s="59"/>
      <c r="AQ51" s="63"/>
      <c r="AR51" s="63"/>
      <c r="AS51" s="63"/>
      <c r="AT51" s="63"/>
      <c r="AU51" s="61"/>
      <c r="AV51" s="12"/>
      <c r="AW51" s="12"/>
      <c r="AX51" s="12"/>
      <c r="AY51" s="12"/>
      <c r="AZ51" s="12"/>
    </row>
    <row r="52" spans="2:52">
      <c r="B52" s="65" t="s">
        <v>34</v>
      </c>
      <c r="C52" s="44">
        <v>228.82599999999999</v>
      </c>
      <c r="D52" s="44">
        <v>235.07400000000001</v>
      </c>
      <c r="E52" s="44">
        <v>208.10300000000001</v>
      </c>
      <c r="F52" s="44">
        <v>10.263999999999999</v>
      </c>
      <c r="G52" s="44">
        <v>16.707000000000001</v>
      </c>
      <c r="H52" s="44">
        <v>26.971</v>
      </c>
      <c r="I52" s="44">
        <v>206.55799999999999</v>
      </c>
      <c r="J52" s="50"/>
      <c r="K52" s="46">
        <v>-5.5588341857417669</v>
      </c>
      <c r="L52" s="46">
        <v>6.2480000000000002</v>
      </c>
      <c r="M52" s="46">
        <v>-4.016</v>
      </c>
      <c r="N52" s="46">
        <v>7.5910000000000002</v>
      </c>
      <c r="O52" s="46">
        <v>9.1338341857417671</v>
      </c>
      <c r="P52" s="46"/>
      <c r="Q52" s="46">
        <v>4.7051658142582315</v>
      </c>
      <c r="R52" s="46">
        <v>151.1</v>
      </c>
      <c r="S52" s="46"/>
      <c r="T52" s="45">
        <v>-2.6349999999999998</v>
      </c>
      <c r="U52" s="45">
        <v>-0.85099999999999998</v>
      </c>
      <c r="V52" s="45">
        <v>19.472000000000001</v>
      </c>
      <c r="W52" s="67"/>
      <c r="X52" s="45">
        <v>8.3710000000000004</v>
      </c>
      <c r="Y52" s="50">
        <v>6.8281658142582327</v>
      </c>
      <c r="Z52" s="50">
        <v>188.31899999999999</v>
      </c>
      <c r="AA52" s="51"/>
      <c r="AB52" s="45">
        <v>677.91300000000001</v>
      </c>
      <c r="AC52" s="45">
        <v>695.29399999999998</v>
      </c>
      <c r="AD52" s="50">
        <v>-1.0217645762486427</v>
      </c>
      <c r="AE52" s="228">
        <v>57.929354445797813</v>
      </c>
      <c r="AH52" s="58"/>
      <c r="AI52" s="58"/>
      <c r="AJ52" s="58"/>
      <c r="AK52" s="58"/>
      <c r="AL52" s="12"/>
      <c r="AM52" s="12"/>
      <c r="AN52" s="59"/>
      <c r="AO52" s="59"/>
      <c r="AP52" s="59"/>
      <c r="AQ52" s="63"/>
      <c r="AR52" s="63"/>
      <c r="AS52" s="63"/>
      <c r="AT52" s="63"/>
      <c r="AU52" s="61"/>
      <c r="AV52" s="12"/>
      <c r="AW52" s="12"/>
      <c r="AX52" s="12"/>
      <c r="AY52" s="12"/>
      <c r="AZ52" s="12"/>
    </row>
    <row r="53" spans="2:52">
      <c r="B53" s="65" t="s">
        <v>35</v>
      </c>
      <c r="C53" s="44">
        <v>237.84399999999999</v>
      </c>
      <c r="D53" s="44">
        <v>260.88099999999997</v>
      </c>
      <c r="E53" s="44">
        <v>231.97200000000001</v>
      </c>
      <c r="F53" s="44">
        <v>13.47</v>
      </c>
      <c r="G53" s="44">
        <v>15.439</v>
      </c>
      <c r="H53" s="44">
        <v>28.908999999999999</v>
      </c>
      <c r="I53" s="44">
        <v>216.75</v>
      </c>
      <c r="J53" s="50"/>
      <c r="K53" s="46">
        <v>-0.32081588795823668</v>
      </c>
      <c r="L53" s="46">
        <v>23.036999999999999</v>
      </c>
      <c r="M53" s="46">
        <v>9.5670000000000002</v>
      </c>
      <c r="N53" s="46">
        <v>-10.689</v>
      </c>
      <c r="O53" s="46">
        <v>-0.80118411204176143</v>
      </c>
      <c r="P53" s="46"/>
      <c r="Q53" s="46">
        <v>13.149184112041763</v>
      </c>
      <c r="R53" s="46">
        <v>165.8</v>
      </c>
      <c r="S53" s="46"/>
      <c r="T53" s="45">
        <v>13.02</v>
      </c>
      <c r="U53" s="45">
        <v>13.753</v>
      </c>
      <c r="V53" s="45">
        <v>17.536999999999999</v>
      </c>
      <c r="W53" s="67"/>
      <c r="X53" s="45">
        <v>22.914999999999999</v>
      </c>
      <c r="Y53" s="50">
        <v>13.027184112041764</v>
      </c>
      <c r="Z53" s="50">
        <v>204.68299999999999</v>
      </c>
      <c r="AA53" s="51"/>
      <c r="AB53" s="45">
        <v>713.77499999999998</v>
      </c>
      <c r="AC53" s="45">
        <v>723.50099999999998</v>
      </c>
      <c r="AD53" s="50">
        <v>-2.3618635752539632</v>
      </c>
      <c r="AE53" s="228">
        <v>61.242387332521318</v>
      </c>
      <c r="AH53" s="58"/>
      <c r="AI53" s="58"/>
      <c r="AJ53" s="58"/>
      <c r="AK53" s="58"/>
      <c r="AL53" s="12"/>
      <c r="AM53" s="12"/>
      <c r="AN53" s="59"/>
      <c r="AO53" s="59"/>
      <c r="AP53" s="59"/>
      <c r="AQ53" s="63"/>
      <c r="AR53" s="63"/>
      <c r="AS53" s="63"/>
      <c r="AT53" s="63"/>
      <c r="AU53" s="61"/>
      <c r="AV53" s="12"/>
      <c r="AW53" s="12"/>
      <c r="AX53" s="12"/>
      <c r="AY53" s="12"/>
      <c r="AZ53" s="12"/>
    </row>
    <row r="54" spans="2:52">
      <c r="B54" s="65" t="s">
        <v>36</v>
      </c>
      <c r="C54" s="44">
        <v>234.36099999999999</v>
      </c>
      <c r="D54" s="44">
        <v>281.48099999999999</v>
      </c>
      <c r="E54" s="44">
        <v>252.14</v>
      </c>
      <c r="F54" s="44">
        <v>14.048999999999999</v>
      </c>
      <c r="G54" s="44">
        <v>15.292</v>
      </c>
      <c r="H54" s="44">
        <v>29.341000000000001</v>
      </c>
      <c r="I54" s="44">
        <v>214.79599999999999</v>
      </c>
      <c r="J54" s="50"/>
      <c r="K54" s="46">
        <v>20.980721462179012</v>
      </c>
      <c r="L54" s="46">
        <v>47.12</v>
      </c>
      <c r="M54" s="46">
        <v>33.070999999999998</v>
      </c>
      <c r="N54" s="46">
        <v>-33.088000000000001</v>
      </c>
      <c r="O54" s="46">
        <v>-20.997721462179012</v>
      </c>
      <c r="P54" s="46"/>
      <c r="Q54" s="46">
        <v>35.029721462179005</v>
      </c>
      <c r="R54" s="46">
        <v>201.9</v>
      </c>
      <c r="S54" s="46"/>
      <c r="T54" s="45">
        <v>36.201000000000001</v>
      </c>
      <c r="U54" s="45">
        <v>36.152999999999999</v>
      </c>
      <c r="V54" s="45">
        <v>18.393999999999998</v>
      </c>
      <c r="W54" s="67"/>
      <c r="X54" s="45">
        <v>46.555999999999997</v>
      </c>
      <c r="Y54" s="50">
        <v>34.465721462179005</v>
      </c>
      <c r="Z54" s="50">
        <v>248.64599999999999</v>
      </c>
      <c r="AA54" s="51"/>
      <c r="AB54" s="45">
        <v>735.16200000000003</v>
      </c>
      <c r="AC54" s="45">
        <v>754.62800000000004</v>
      </c>
      <c r="AD54" s="50">
        <v>-2.3444013260748733</v>
      </c>
      <c r="AE54" s="228">
        <v>62.752740560292331</v>
      </c>
      <c r="AH54" s="58"/>
      <c r="AI54" s="58"/>
      <c r="AJ54" s="58"/>
      <c r="AK54" s="58"/>
      <c r="AL54" s="12"/>
      <c r="AM54" s="12"/>
      <c r="AN54" s="59"/>
      <c r="AO54" s="59"/>
      <c r="AP54" s="59"/>
      <c r="AQ54" s="63"/>
      <c r="AR54" s="63"/>
      <c r="AS54" s="63"/>
      <c r="AT54" s="63"/>
      <c r="AU54" s="61"/>
      <c r="AV54" s="12"/>
      <c r="AW54" s="12"/>
      <c r="AX54" s="12"/>
      <c r="AY54" s="12"/>
      <c r="AZ54" s="12"/>
    </row>
    <row r="55" spans="2:52">
      <c r="B55" s="65" t="s">
        <v>37</v>
      </c>
      <c r="C55" s="44">
        <v>242.124</v>
      </c>
      <c r="D55" s="44">
        <v>293.68</v>
      </c>
      <c r="E55" s="44">
        <v>266.161</v>
      </c>
      <c r="F55" s="44">
        <v>11.941000000000001</v>
      </c>
      <c r="G55" s="44">
        <v>15.577999999999999</v>
      </c>
      <c r="H55" s="44">
        <v>27.518999999999998</v>
      </c>
      <c r="I55" s="44">
        <v>221.792</v>
      </c>
      <c r="J55" s="50"/>
      <c r="K55" s="46">
        <v>29.817927040928613</v>
      </c>
      <c r="L55" s="46">
        <v>51.555999999999997</v>
      </c>
      <c r="M55" s="46">
        <v>39.615000000000002</v>
      </c>
      <c r="N55" s="46">
        <v>-35.045999999999999</v>
      </c>
      <c r="O55" s="46">
        <v>-25.24892704092861</v>
      </c>
      <c r="P55" s="46"/>
      <c r="Q55" s="46">
        <v>41.758927040928604</v>
      </c>
      <c r="R55" s="46">
        <v>249.8</v>
      </c>
      <c r="S55" s="46"/>
      <c r="T55" s="45">
        <v>49.62</v>
      </c>
      <c r="U55" s="45">
        <v>46.107999999999997</v>
      </c>
      <c r="V55" s="45">
        <v>20.149000000000001</v>
      </c>
      <c r="W55" s="67"/>
      <c r="X55" s="45">
        <v>51.481000000000002</v>
      </c>
      <c r="Y55" s="50">
        <v>41.683927040928602</v>
      </c>
      <c r="Z55" s="50">
        <v>298.71499999999997</v>
      </c>
      <c r="AA55" s="51"/>
      <c r="AB55" s="45">
        <v>778.25699999999995</v>
      </c>
      <c r="AC55" s="45">
        <v>797.66600000000005</v>
      </c>
      <c r="AD55" s="50">
        <v>-1.5799355414515475</v>
      </c>
      <c r="AE55" s="228">
        <v>64.263093788063358</v>
      </c>
      <c r="AH55" s="58"/>
      <c r="AI55" s="58"/>
      <c r="AJ55" s="58"/>
      <c r="AK55" s="58"/>
      <c r="AL55" s="12"/>
      <c r="AM55" s="12"/>
      <c r="AN55" s="59"/>
      <c r="AO55" s="59"/>
      <c r="AP55" s="59"/>
      <c r="AQ55" s="63"/>
      <c r="AR55" s="63"/>
      <c r="AS55" s="63"/>
      <c r="AT55" s="63"/>
      <c r="AU55" s="61"/>
      <c r="AV55" s="12"/>
      <c r="AW55" s="12"/>
      <c r="AX55" s="12"/>
      <c r="AY55" s="12"/>
      <c r="AZ55" s="12"/>
    </row>
    <row r="56" spans="2:52" s="121" customFormat="1">
      <c r="B56" s="116" t="s">
        <v>38</v>
      </c>
      <c r="C56" s="44">
        <v>261.67700000000002</v>
      </c>
      <c r="D56" s="44">
        <v>305.48099999999999</v>
      </c>
      <c r="E56" s="44">
        <v>277.56</v>
      </c>
      <c r="F56" s="44">
        <v>12.266</v>
      </c>
      <c r="G56" s="44">
        <v>15.654999999999999</v>
      </c>
      <c r="H56" s="44">
        <v>27.920999999999999</v>
      </c>
      <c r="I56" s="44">
        <v>240.98</v>
      </c>
      <c r="J56" s="118"/>
      <c r="K56" s="46">
        <v>24.821127308711741</v>
      </c>
      <c r="L56" s="46">
        <v>43.804000000000002</v>
      </c>
      <c r="M56" s="46">
        <v>31.538</v>
      </c>
      <c r="N56" s="46">
        <v>-24.414999999999999</v>
      </c>
      <c r="O56" s="46">
        <v>-17.698127308711744</v>
      </c>
      <c r="P56" s="117"/>
      <c r="Q56" s="46">
        <v>37.087127308711729</v>
      </c>
      <c r="R56" s="46">
        <v>290</v>
      </c>
      <c r="S56" s="117"/>
      <c r="T56" s="45">
        <v>39.026000000000003</v>
      </c>
      <c r="U56" s="45">
        <v>36.743000000000002</v>
      </c>
      <c r="V56" s="45">
        <v>22.783000000000001</v>
      </c>
      <c r="W56" s="119"/>
      <c r="X56" s="45">
        <v>45.704000000000001</v>
      </c>
      <c r="Y56" s="50">
        <v>38.987127308711742</v>
      </c>
      <c r="Z56" s="50">
        <v>339.93099999999998</v>
      </c>
      <c r="AA56" s="120"/>
      <c r="AB56" s="45">
        <v>815.47299999999996</v>
      </c>
      <c r="AC56" s="45">
        <v>834.91899999999998</v>
      </c>
      <c r="AD56" s="50">
        <v>-1.0153820272896894</v>
      </c>
      <c r="AE56" s="228">
        <v>64.993909866017049</v>
      </c>
      <c r="AH56" s="123"/>
      <c r="AI56" s="123"/>
      <c r="AJ56" s="123"/>
      <c r="AK56" s="123"/>
      <c r="AL56" s="124"/>
      <c r="AM56" s="124"/>
      <c r="AN56" s="125"/>
      <c r="AO56" s="125"/>
      <c r="AP56" s="125"/>
      <c r="AQ56" s="126"/>
      <c r="AR56" s="126"/>
      <c r="AS56" s="126"/>
      <c r="AT56" s="126"/>
      <c r="AU56" s="127"/>
      <c r="AV56" s="124"/>
      <c r="AW56" s="124"/>
      <c r="AX56" s="124"/>
      <c r="AY56" s="124"/>
      <c r="AZ56" s="124"/>
    </row>
    <row r="57" spans="2:52" s="121" customFormat="1">
      <c r="B57" s="116" t="s">
        <v>39</v>
      </c>
      <c r="C57" s="44">
        <v>284.09199999999998</v>
      </c>
      <c r="D57" s="44">
        <v>319.40199999999999</v>
      </c>
      <c r="E57" s="44">
        <v>291.16399999999999</v>
      </c>
      <c r="F57" s="44">
        <v>12.566000000000001</v>
      </c>
      <c r="G57" s="44">
        <v>15.672000000000001</v>
      </c>
      <c r="H57" s="44">
        <v>28.238</v>
      </c>
      <c r="I57" s="44">
        <v>260.55799999999999</v>
      </c>
      <c r="J57" s="118"/>
      <c r="K57" s="46">
        <v>11.060841301972298</v>
      </c>
      <c r="L57" s="46">
        <v>35.31</v>
      </c>
      <c r="M57" s="46">
        <v>22.744</v>
      </c>
      <c r="N57" s="46">
        <v>-12.942</v>
      </c>
      <c r="O57" s="46">
        <v>-1.2588413019722948</v>
      </c>
      <c r="P57" s="117"/>
      <c r="Q57" s="46">
        <v>23.626841301972302</v>
      </c>
      <c r="R57" s="46">
        <v>322.10000000000002</v>
      </c>
      <c r="S57" s="117"/>
      <c r="T57" s="45">
        <v>35.338000000000001</v>
      </c>
      <c r="U57" s="45">
        <v>31.538</v>
      </c>
      <c r="V57" s="45">
        <v>26.126000000000001</v>
      </c>
      <c r="W57" s="119"/>
      <c r="X57" s="45">
        <v>37.137999999999998</v>
      </c>
      <c r="Y57" s="50">
        <v>25.454841301972298</v>
      </c>
      <c r="Z57" s="50">
        <v>377.35500000000002</v>
      </c>
      <c r="AA57" s="120"/>
      <c r="AB57" s="45">
        <v>859.43499999999995</v>
      </c>
      <c r="AC57" s="45">
        <v>888.84299999999996</v>
      </c>
      <c r="AD57" s="50">
        <v>-2.3126470280545419</v>
      </c>
      <c r="AE57" s="228">
        <v>66.967113276492071</v>
      </c>
      <c r="AH57" s="123"/>
      <c r="AI57" s="123"/>
      <c r="AJ57" s="123"/>
      <c r="AK57" s="123"/>
      <c r="AL57" s="124"/>
      <c r="AM57" s="124"/>
      <c r="AN57" s="125"/>
      <c r="AO57" s="125"/>
      <c r="AP57" s="125"/>
      <c r="AQ57" s="126"/>
      <c r="AR57" s="126"/>
      <c r="AS57" s="126"/>
      <c r="AT57" s="126"/>
      <c r="AU57" s="127"/>
      <c r="AV57" s="124"/>
      <c r="AW57" s="124"/>
      <c r="AX57" s="124"/>
      <c r="AY57" s="124"/>
      <c r="AZ57" s="124"/>
    </row>
    <row r="58" spans="2:52" s="121" customFormat="1">
      <c r="B58" s="116" t="s">
        <v>40</v>
      </c>
      <c r="C58" s="44">
        <v>296.21800000000002</v>
      </c>
      <c r="D58" s="44">
        <v>323.92500000000001</v>
      </c>
      <c r="E58" s="44">
        <v>300.32499999999999</v>
      </c>
      <c r="F58" s="44">
        <v>7.6379999999999999</v>
      </c>
      <c r="G58" s="44">
        <v>15.962</v>
      </c>
      <c r="H58" s="44">
        <v>23.6</v>
      </c>
      <c r="I58" s="44">
        <v>273.89299999999997</v>
      </c>
      <c r="J58" s="118"/>
      <c r="K58" s="46">
        <v>16.019467884101889</v>
      </c>
      <c r="L58" s="46">
        <v>27.707000000000001</v>
      </c>
      <c r="M58" s="46">
        <v>20.068999999999999</v>
      </c>
      <c r="N58" s="46">
        <v>-3.9239999999999999</v>
      </c>
      <c r="O58" s="46">
        <v>0.12553211589811383</v>
      </c>
      <c r="P58" s="117"/>
      <c r="Q58" s="46">
        <v>23.657467884101887</v>
      </c>
      <c r="R58" s="46">
        <v>347</v>
      </c>
      <c r="S58" s="117"/>
      <c r="T58" s="45">
        <v>25.105</v>
      </c>
      <c r="U58" s="45">
        <v>22.620999999999999</v>
      </c>
      <c r="V58" s="45">
        <v>27.565000000000001</v>
      </c>
      <c r="W58" s="119"/>
      <c r="X58" s="45">
        <v>29.617999999999999</v>
      </c>
      <c r="Y58" s="50">
        <v>25.568467884101885</v>
      </c>
      <c r="Z58" s="50">
        <v>401.52699999999999</v>
      </c>
      <c r="AA58" s="120"/>
      <c r="AB58" s="45">
        <v>915.95600000000002</v>
      </c>
      <c r="AC58" s="45">
        <v>940.23699999999997</v>
      </c>
      <c r="AD58" s="50">
        <v>4.0839019900374751E-2</v>
      </c>
      <c r="AE58" s="228">
        <v>69.378806333739334</v>
      </c>
      <c r="AH58" s="123"/>
      <c r="AI58" s="123"/>
      <c r="AJ58" s="123"/>
      <c r="AK58" s="123"/>
      <c r="AL58" s="124"/>
      <c r="AM58" s="124"/>
      <c r="AN58" s="125"/>
      <c r="AO58" s="125"/>
      <c r="AP58" s="125"/>
      <c r="AQ58" s="126"/>
      <c r="AR58" s="126"/>
      <c r="AS58" s="126"/>
      <c r="AT58" s="126"/>
      <c r="AU58" s="127"/>
      <c r="AV58" s="124"/>
      <c r="AW58" s="124"/>
      <c r="AX58" s="124"/>
      <c r="AY58" s="124"/>
      <c r="AZ58" s="124"/>
    </row>
    <row r="59" spans="2:52" s="121" customFormat="1">
      <c r="B59" s="116" t="s">
        <v>41</v>
      </c>
      <c r="C59" s="44">
        <v>324.34800000000001</v>
      </c>
      <c r="D59" s="44">
        <v>333.23</v>
      </c>
      <c r="E59" s="44">
        <v>308.07900000000001</v>
      </c>
      <c r="F59" s="44">
        <v>6.4530000000000003</v>
      </c>
      <c r="G59" s="44">
        <v>18.698</v>
      </c>
      <c r="H59" s="44">
        <v>25.151</v>
      </c>
      <c r="I59" s="44">
        <v>300.63200000000001</v>
      </c>
      <c r="J59" s="118"/>
      <c r="K59" s="46">
        <v>13.460295596583531</v>
      </c>
      <c r="L59" s="46">
        <v>8.8819999999999997</v>
      </c>
      <c r="M59" s="46">
        <v>2.4289999999999998</v>
      </c>
      <c r="N59" s="46">
        <v>15.965999999999999</v>
      </c>
      <c r="O59" s="46">
        <v>4.9347044034164682</v>
      </c>
      <c r="P59" s="117"/>
      <c r="Q59" s="46">
        <v>19.913295596583534</v>
      </c>
      <c r="R59" s="46">
        <v>358.6</v>
      </c>
      <c r="S59" s="117"/>
      <c r="T59" s="45">
        <v>3.5430000000000001</v>
      </c>
      <c r="U59" s="45">
        <v>1.19</v>
      </c>
      <c r="V59" s="45">
        <v>29.300999999999998</v>
      </c>
      <c r="W59" s="119"/>
      <c r="X59" s="45">
        <v>10.29</v>
      </c>
      <c r="Y59" s="50">
        <v>21.321295596583536</v>
      </c>
      <c r="Z59" s="50">
        <v>402.78199999999998</v>
      </c>
      <c r="AA59" s="120"/>
      <c r="AB59" s="45">
        <v>958.68600000000004</v>
      </c>
      <c r="AC59" s="45">
        <v>976.35</v>
      </c>
      <c r="AD59" s="50">
        <v>2.285000929046447</v>
      </c>
      <c r="AE59" s="228">
        <v>69.914738124238724</v>
      </c>
      <c r="AH59" s="123"/>
      <c r="AI59" s="123"/>
      <c r="AJ59" s="123"/>
      <c r="AK59" s="123"/>
      <c r="AL59" s="124"/>
      <c r="AM59" s="124"/>
      <c r="AN59" s="125"/>
      <c r="AO59" s="125"/>
      <c r="AP59" s="125"/>
      <c r="AQ59" s="126"/>
      <c r="AR59" s="126"/>
      <c r="AS59" s="126"/>
      <c r="AT59" s="126"/>
      <c r="AU59" s="127"/>
      <c r="AV59" s="124"/>
      <c r="AW59" s="124"/>
      <c r="AX59" s="124"/>
      <c r="AY59" s="124"/>
      <c r="AZ59" s="124"/>
    </row>
    <row r="60" spans="2:52" s="121" customFormat="1">
      <c r="B60" s="116" t="s">
        <v>42</v>
      </c>
      <c r="C60" s="44">
        <v>344.25299999999999</v>
      </c>
      <c r="D60" s="44">
        <v>342.93599999999998</v>
      </c>
      <c r="E60" s="44">
        <v>316.41500000000002</v>
      </c>
      <c r="F60" s="44">
        <v>7.7619999999999996</v>
      </c>
      <c r="G60" s="44">
        <v>18.759</v>
      </c>
      <c r="H60" s="44">
        <v>26.521000000000001</v>
      </c>
      <c r="I60" s="44">
        <v>320.31200000000001</v>
      </c>
      <c r="J60" s="118"/>
      <c r="K60" s="46">
        <v>5.1273007533863701</v>
      </c>
      <c r="L60" s="46">
        <v>-1.3169999999999999</v>
      </c>
      <c r="M60" s="46">
        <v>-9.0790000000000006</v>
      </c>
      <c r="N60" s="46">
        <v>25.402000000000001</v>
      </c>
      <c r="O60" s="46">
        <v>11.195699246613627</v>
      </c>
      <c r="P60" s="117"/>
      <c r="Q60" s="46">
        <v>12.889300753386369</v>
      </c>
      <c r="R60" s="46">
        <v>357.8</v>
      </c>
      <c r="S60" s="117"/>
      <c r="T60" s="45">
        <v>-4.5449999999999999</v>
      </c>
      <c r="U60" s="45">
        <v>-6.14</v>
      </c>
      <c r="V60" s="45">
        <v>28.841999999999999</v>
      </c>
      <c r="W60" s="119"/>
      <c r="X60" s="45">
        <v>-0.502</v>
      </c>
      <c r="Y60" s="50">
        <v>13.704300753386374</v>
      </c>
      <c r="Z60" s="50">
        <v>403.995</v>
      </c>
      <c r="AA60" s="120"/>
      <c r="AB60" s="45">
        <v>1000.998</v>
      </c>
      <c r="AC60" s="45">
        <v>1021.872</v>
      </c>
      <c r="AD60" s="50">
        <v>1.9244270285133638</v>
      </c>
      <c r="AE60" s="228">
        <v>70.913520097442145</v>
      </c>
      <c r="AH60" s="123"/>
      <c r="AI60" s="123"/>
      <c r="AJ60" s="123"/>
      <c r="AK60" s="123"/>
      <c r="AL60" s="124"/>
      <c r="AM60" s="124"/>
      <c r="AN60" s="125"/>
      <c r="AO60" s="125"/>
      <c r="AP60" s="125"/>
      <c r="AQ60" s="126"/>
      <c r="AR60" s="126"/>
      <c r="AS60" s="126"/>
      <c r="AT60" s="126"/>
      <c r="AU60" s="127"/>
      <c r="AV60" s="124"/>
      <c r="AW60" s="124"/>
      <c r="AX60" s="124"/>
      <c r="AY60" s="124"/>
      <c r="AZ60" s="124"/>
    </row>
    <row r="61" spans="2:52" s="121" customFormat="1">
      <c r="B61" s="116" t="s">
        <v>43</v>
      </c>
      <c r="C61" s="44">
        <v>367.1</v>
      </c>
      <c r="D61" s="44">
        <v>355.91</v>
      </c>
      <c r="E61" s="44">
        <v>327.29500000000002</v>
      </c>
      <c r="F61" s="44">
        <v>9.1910000000000007</v>
      </c>
      <c r="G61" s="44">
        <v>19.423999999999999</v>
      </c>
      <c r="H61" s="44">
        <v>28.614999999999998</v>
      </c>
      <c r="I61" s="44">
        <v>343.32299999999998</v>
      </c>
      <c r="J61" s="118"/>
      <c r="K61" s="46">
        <v>-5.153994594420479</v>
      </c>
      <c r="L61" s="46">
        <v>-11.19</v>
      </c>
      <c r="M61" s="46">
        <v>-20.381</v>
      </c>
      <c r="N61" s="46">
        <v>32.338000000000001</v>
      </c>
      <c r="O61" s="46">
        <v>17.110994594420475</v>
      </c>
      <c r="P61" s="117"/>
      <c r="Q61" s="46">
        <v>4.0370054055795217</v>
      </c>
      <c r="R61" s="46">
        <v>349.3</v>
      </c>
      <c r="S61" s="117"/>
      <c r="T61" s="45">
        <v>-9.1370000000000005</v>
      </c>
      <c r="U61" s="45">
        <v>-8.0530000000000008</v>
      </c>
      <c r="V61" s="45">
        <v>25.196999999999999</v>
      </c>
      <c r="W61" s="119"/>
      <c r="X61" s="45">
        <v>-10.321</v>
      </c>
      <c r="Y61" s="50">
        <v>4.9060054055795224</v>
      </c>
      <c r="Z61" s="50">
        <v>397.363</v>
      </c>
      <c r="AA61" s="120"/>
      <c r="AB61" s="45">
        <v>1044.04</v>
      </c>
      <c r="AC61" s="45">
        <v>1075.684</v>
      </c>
      <c r="AD61" s="50">
        <v>2.1471682724572503</v>
      </c>
      <c r="AE61" s="228">
        <v>71.205846528623624</v>
      </c>
      <c r="AH61" s="123"/>
      <c r="AI61" s="123"/>
      <c r="AJ61" s="123"/>
      <c r="AK61" s="123"/>
      <c r="AL61" s="124"/>
      <c r="AM61" s="124"/>
      <c r="AN61" s="125"/>
      <c r="AO61" s="125"/>
      <c r="AP61" s="125"/>
      <c r="AQ61" s="126"/>
      <c r="AR61" s="126"/>
      <c r="AS61" s="126"/>
      <c r="AT61" s="126"/>
      <c r="AU61" s="127"/>
      <c r="AV61" s="124"/>
      <c r="AW61" s="124"/>
      <c r="AX61" s="124"/>
      <c r="AY61" s="124"/>
      <c r="AZ61" s="124"/>
    </row>
    <row r="62" spans="2:52" s="121" customFormat="1">
      <c r="B62" s="116" t="s">
        <v>44</v>
      </c>
      <c r="C62" s="44">
        <v>394.41500000000002</v>
      </c>
      <c r="D62" s="44">
        <v>378.08300000000003</v>
      </c>
      <c r="E62" s="44">
        <v>348.91199999999998</v>
      </c>
      <c r="F62" s="44">
        <v>9.1969999999999992</v>
      </c>
      <c r="G62" s="44">
        <v>19.974</v>
      </c>
      <c r="H62" s="44">
        <v>29.170999999999999</v>
      </c>
      <c r="I62" s="44">
        <v>367.572</v>
      </c>
      <c r="J62" s="118"/>
      <c r="K62" s="46">
        <v>-12.922633436617884</v>
      </c>
      <c r="L62" s="46">
        <v>-16.332000000000001</v>
      </c>
      <c r="M62" s="46">
        <v>-25.529</v>
      </c>
      <c r="N62" s="46">
        <v>36.726999999999997</v>
      </c>
      <c r="O62" s="46">
        <v>24.12063343661789</v>
      </c>
      <c r="P62" s="117"/>
      <c r="Q62" s="46">
        <v>-3.7256334366178856</v>
      </c>
      <c r="R62" s="46">
        <v>316.7</v>
      </c>
      <c r="S62" s="117"/>
      <c r="T62" s="45">
        <v>-35.569000000000003</v>
      </c>
      <c r="U62" s="45">
        <v>-36.521000000000001</v>
      </c>
      <c r="V62" s="45">
        <v>26.187999999999999</v>
      </c>
      <c r="W62" s="119"/>
      <c r="X62" s="45">
        <v>-16.183</v>
      </c>
      <c r="Y62" s="50">
        <v>-3.5766334366178869</v>
      </c>
      <c r="Z62" s="50">
        <v>386.47300000000001</v>
      </c>
      <c r="AA62" s="120"/>
      <c r="AB62" s="45">
        <v>1098.606</v>
      </c>
      <c r="AC62" s="45">
        <v>1115.588</v>
      </c>
      <c r="AD62" s="50">
        <v>1.4361076981410577</v>
      </c>
      <c r="AE62" s="228">
        <v>72.691839220462867</v>
      </c>
      <c r="AH62" s="123"/>
      <c r="AI62" s="123"/>
      <c r="AJ62" s="123"/>
      <c r="AK62" s="123"/>
      <c r="AL62" s="124"/>
      <c r="AM62" s="124"/>
      <c r="AN62" s="125"/>
      <c r="AO62" s="125"/>
      <c r="AP62" s="125"/>
      <c r="AQ62" s="126"/>
      <c r="AR62" s="126"/>
      <c r="AS62" s="126"/>
      <c r="AT62" s="126"/>
      <c r="AU62" s="127"/>
      <c r="AV62" s="124"/>
      <c r="AW62" s="124"/>
      <c r="AX62" s="124"/>
      <c r="AY62" s="124"/>
      <c r="AZ62" s="124"/>
    </row>
    <row r="63" spans="2:52" s="121" customFormat="1">
      <c r="B63" s="116" t="s">
        <v>45</v>
      </c>
      <c r="C63" s="44">
        <v>399.726</v>
      </c>
      <c r="D63" s="44">
        <v>403.99700000000001</v>
      </c>
      <c r="E63" s="44">
        <v>366.702</v>
      </c>
      <c r="F63" s="44">
        <v>16.420999999999999</v>
      </c>
      <c r="G63" s="44">
        <v>20.873999999999999</v>
      </c>
      <c r="H63" s="44">
        <v>37.295000000000002</v>
      </c>
      <c r="I63" s="44">
        <v>372.93200000000002</v>
      </c>
      <c r="J63" s="118"/>
      <c r="K63" s="46">
        <v>-4.8188364540171538</v>
      </c>
      <c r="L63" s="46">
        <v>4.2709999999999999</v>
      </c>
      <c r="M63" s="46">
        <v>-12.15</v>
      </c>
      <c r="N63" s="46">
        <v>13.563000000000001</v>
      </c>
      <c r="O63" s="46">
        <v>6.2318364540171531</v>
      </c>
      <c r="P63" s="117"/>
      <c r="Q63" s="46">
        <v>11.602163545982846</v>
      </c>
      <c r="R63" s="46">
        <v>323.10000000000002</v>
      </c>
      <c r="S63" s="117"/>
      <c r="T63" s="45">
        <v>2.7709999999999999</v>
      </c>
      <c r="U63" s="45">
        <v>4.0140000000000002</v>
      </c>
      <c r="V63" s="45">
        <v>22.27</v>
      </c>
      <c r="W63" s="119"/>
      <c r="X63" s="45">
        <v>4.3099999999999996</v>
      </c>
      <c r="Y63" s="50">
        <v>11.641163545982847</v>
      </c>
      <c r="Z63" s="50">
        <v>384.22699999999998</v>
      </c>
      <c r="AA63" s="120"/>
      <c r="AB63" s="45">
        <v>1138.2380000000001</v>
      </c>
      <c r="AC63" s="45">
        <v>1165.26</v>
      </c>
      <c r="AD63" s="50">
        <v>0.71371696213788027</v>
      </c>
      <c r="AE63" s="228">
        <v>73.593179049939096</v>
      </c>
      <c r="AH63" s="123"/>
      <c r="AI63" s="123"/>
      <c r="AJ63" s="123"/>
      <c r="AK63" s="123"/>
      <c r="AL63" s="124"/>
      <c r="AM63" s="124"/>
      <c r="AN63" s="125"/>
      <c r="AO63" s="125"/>
      <c r="AP63" s="125"/>
      <c r="AQ63" s="126"/>
      <c r="AR63" s="126"/>
      <c r="AS63" s="126"/>
      <c r="AT63" s="126"/>
      <c r="AU63" s="127"/>
      <c r="AV63" s="124"/>
      <c r="AW63" s="124"/>
      <c r="AX63" s="124"/>
      <c r="AY63" s="124"/>
      <c r="AZ63" s="124"/>
    </row>
    <row r="64" spans="2:52" s="121" customFormat="1">
      <c r="B64" s="116" t="s">
        <v>46</v>
      </c>
      <c r="C64" s="44">
        <v>405.71800000000002</v>
      </c>
      <c r="D64" s="44">
        <v>437.61900000000003</v>
      </c>
      <c r="E64" s="44">
        <v>394.02199999999999</v>
      </c>
      <c r="F64" s="44">
        <v>20.757999999999999</v>
      </c>
      <c r="G64" s="44">
        <v>22.838999999999999</v>
      </c>
      <c r="H64" s="44">
        <v>43.597000000000001</v>
      </c>
      <c r="I64" s="44">
        <v>378.73500000000001</v>
      </c>
      <c r="J64" s="118"/>
      <c r="K64" s="46">
        <v>11.98767251464459</v>
      </c>
      <c r="L64" s="46">
        <v>31.901</v>
      </c>
      <c r="M64" s="46">
        <v>11.143000000000001</v>
      </c>
      <c r="N64" s="46">
        <v>-14.845000000000001</v>
      </c>
      <c r="O64" s="46">
        <v>-15.68967251464459</v>
      </c>
      <c r="P64" s="117"/>
      <c r="Q64" s="46">
        <v>32.745672514644589</v>
      </c>
      <c r="R64" s="46">
        <v>356.2</v>
      </c>
      <c r="S64" s="117"/>
      <c r="T64" s="45">
        <v>21.751000000000001</v>
      </c>
      <c r="U64" s="45">
        <v>24.535</v>
      </c>
      <c r="V64" s="45">
        <v>20.916</v>
      </c>
      <c r="W64" s="119"/>
      <c r="X64" s="45">
        <v>28.812999999999999</v>
      </c>
      <c r="Y64" s="50">
        <v>29.657672514644585</v>
      </c>
      <c r="Z64" s="50">
        <v>406.262</v>
      </c>
      <c r="AA64" s="120"/>
      <c r="AB64" s="45">
        <v>1197.5229999999999</v>
      </c>
      <c r="AC64" s="45">
        <v>1229.7429999999999</v>
      </c>
      <c r="AD64" s="50">
        <v>-0.14441684053765869</v>
      </c>
      <c r="AE64" s="228">
        <v>75.322777101096221</v>
      </c>
      <c r="AH64" s="123"/>
      <c r="AI64" s="123"/>
      <c r="AJ64" s="123"/>
      <c r="AK64" s="123"/>
      <c r="AL64" s="124"/>
      <c r="AM64" s="124"/>
      <c r="AN64" s="125"/>
      <c r="AO64" s="125"/>
      <c r="AP64" s="125"/>
      <c r="AQ64" s="126"/>
      <c r="AR64" s="126"/>
      <c r="AS64" s="126"/>
      <c r="AT64" s="126"/>
      <c r="AU64" s="127"/>
      <c r="AV64" s="124"/>
      <c r="AW64" s="124"/>
      <c r="AX64" s="124"/>
      <c r="AY64" s="124"/>
      <c r="AZ64" s="124"/>
    </row>
    <row r="65" spans="1:52" s="121" customFormat="1">
      <c r="B65" s="116" t="s">
        <v>47</v>
      </c>
      <c r="C65" s="44">
        <v>438.62299999999999</v>
      </c>
      <c r="D65" s="44">
        <v>477.37299999999999</v>
      </c>
      <c r="E65" s="44">
        <v>430.64299999999997</v>
      </c>
      <c r="F65" s="44">
        <v>23.841999999999999</v>
      </c>
      <c r="G65" s="44">
        <v>22.888000000000002</v>
      </c>
      <c r="H65" s="44">
        <v>46.73</v>
      </c>
      <c r="I65" s="44">
        <v>410.23899999999998</v>
      </c>
      <c r="J65" s="118"/>
      <c r="K65" s="46">
        <v>19.283804350096457</v>
      </c>
      <c r="L65" s="46">
        <v>38.75</v>
      </c>
      <c r="M65" s="46">
        <v>14.907999999999999</v>
      </c>
      <c r="N65" s="46">
        <v>-20.456</v>
      </c>
      <c r="O65" s="46">
        <v>-24.831804350096455</v>
      </c>
      <c r="P65" s="117"/>
      <c r="Q65" s="46">
        <v>43.125804350096459</v>
      </c>
      <c r="R65" s="46">
        <v>391</v>
      </c>
      <c r="S65" s="117"/>
      <c r="T65" s="45">
        <v>39.390999999999998</v>
      </c>
      <c r="U65" s="45">
        <v>38.420999999999999</v>
      </c>
      <c r="V65" s="45">
        <v>22.236000000000001</v>
      </c>
      <c r="W65" s="119"/>
      <c r="X65" s="45">
        <v>36.456000000000003</v>
      </c>
      <c r="Y65" s="50">
        <v>40.831804350096455</v>
      </c>
      <c r="Z65" s="50">
        <v>450.108</v>
      </c>
      <c r="AA65" s="120"/>
      <c r="AB65" s="45">
        <v>1265.1379999999999</v>
      </c>
      <c r="AC65" s="45">
        <v>1295.5550000000001</v>
      </c>
      <c r="AD65" s="50">
        <v>0.74951804715449555</v>
      </c>
      <c r="AE65" s="228">
        <v>76.954933008526183</v>
      </c>
      <c r="AH65" s="123"/>
      <c r="AI65" s="123"/>
      <c r="AJ65" s="123"/>
      <c r="AK65" s="123"/>
      <c r="AL65" s="124"/>
      <c r="AM65" s="124"/>
      <c r="AN65" s="125"/>
      <c r="AO65" s="125"/>
      <c r="AP65" s="125"/>
      <c r="AQ65" s="126"/>
      <c r="AR65" s="126"/>
      <c r="AS65" s="126"/>
      <c r="AT65" s="126"/>
      <c r="AU65" s="127"/>
      <c r="AV65" s="124"/>
      <c r="AW65" s="124"/>
      <c r="AX65" s="124"/>
      <c r="AY65" s="124"/>
      <c r="AZ65" s="124"/>
    </row>
    <row r="66" spans="1:52" s="121" customFormat="1">
      <c r="B66" s="116" t="s">
        <v>48</v>
      </c>
      <c r="C66" s="44">
        <v>470.52600000000001</v>
      </c>
      <c r="D66" s="44">
        <v>516.86099999999999</v>
      </c>
      <c r="E66" s="44">
        <v>463.541</v>
      </c>
      <c r="F66" s="44">
        <v>28.850999999999999</v>
      </c>
      <c r="G66" s="44">
        <v>24.469000000000001</v>
      </c>
      <c r="H66" s="44">
        <v>53.32</v>
      </c>
      <c r="I66" s="44">
        <v>440.71100000000001</v>
      </c>
      <c r="J66" s="118"/>
      <c r="K66" s="46">
        <v>26.217825014474098</v>
      </c>
      <c r="L66" s="46">
        <v>46.335000000000001</v>
      </c>
      <c r="M66" s="46">
        <v>17.484000000000002</v>
      </c>
      <c r="N66" s="46">
        <v>-26.532</v>
      </c>
      <c r="O66" s="46">
        <v>-35.265825014474096</v>
      </c>
      <c r="P66" s="117"/>
      <c r="Q66" s="46">
        <v>55.0688250144741</v>
      </c>
      <c r="R66" s="46">
        <v>446.5</v>
      </c>
      <c r="S66" s="117"/>
      <c r="T66" s="45">
        <v>41.110999999999997</v>
      </c>
      <c r="U66" s="45">
        <v>41.018000000000001</v>
      </c>
      <c r="V66" s="45">
        <v>24.771000000000001</v>
      </c>
      <c r="W66" s="119"/>
      <c r="X66" s="45">
        <v>43.097000000000001</v>
      </c>
      <c r="Y66" s="50">
        <v>51.830825014474101</v>
      </c>
      <c r="Z66" s="50">
        <v>505.17399999999998</v>
      </c>
      <c r="AA66" s="120"/>
      <c r="AB66" s="45">
        <v>1325.2529999999999</v>
      </c>
      <c r="AC66" s="45">
        <v>1364.7239999999999</v>
      </c>
      <c r="AD66" s="50">
        <v>1.0182543157242918</v>
      </c>
      <c r="AE66" s="228">
        <v>79.098660170523758</v>
      </c>
      <c r="AH66" s="123"/>
      <c r="AI66" s="123"/>
      <c r="AJ66" s="123"/>
      <c r="AK66" s="123"/>
      <c r="AL66" s="124"/>
      <c r="AM66" s="124"/>
      <c r="AN66" s="125"/>
      <c r="AO66" s="125"/>
      <c r="AP66" s="125"/>
      <c r="AQ66" s="126"/>
      <c r="AR66" s="126"/>
      <c r="AS66" s="126"/>
      <c r="AT66" s="126"/>
      <c r="AU66" s="127"/>
      <c r="AV66" s="124"/>
      <c r="AW66" s="124"/>
      <c r="AX66" s="124"/>
      <c r="AY66" s="124"/>
      <c r="AZ66" s="124"/>
    </row>
    <row r="67" spans="1:52" s="121" customFormat="1">
      <c r="B67" s="116" t="s">
        <v>49</v>
      </c>
      <c r="C67" s="44">
        <v>504.71</v>
      </c>
      <c r="D67" s="44">
        <v>546.25099999999998</v>
      </c>
      <c r="E67" s="44">
        <v>490.637</v>
      </c>
      <c r="F67" s="44">
        <v>29.741</v>
      </c>
      <c r="G67" s="44">
        <v>25.873000000000001</v>
      </c>
      <c r="H67" s="44">
        <v>55.613999999999997</v>
      </c>
      <c r="I67" s="44">
        <v>471.18200000000002</v>
      </c>
      <c r="J67" s="118"/>
      <c r="K67" s="46">
        <v>19.6902756697603</v>
      </c>
      <c r="L67" s="46">
        <v>41.540999999999997</v>
      </c>
      <c r="M67" s="46">
        <v>11.8</v>
      </c>
      <c r="N67" s="46">
        <v>-20.460999999999999</v>
      </c>
      <c r="O67" s="46">
        <v>-28.351275669760291</v>
      </c>
      <c r="P67" s="117"/>
      <c r="Q67" s="46">
        <v>49.431275669760296</v>
      </c>
      <c r="R67" s="46">
        <v>487.2</v>
      </c>
      <c r="S67" s="117"/>
      <c r="T67" s="45">
        <v>43.04</v>
      </c>
      <c r="U67" s="45">
        <v>41.195</v>
      </c>
      <c r="V67" s="45">
        <v>26.481000000000002</v>
      </c>
      <c r="W67" s="118"/>
      <c r="X67" s="45">
        <v>42.243000000000002</v>
      </c>
      <c r="Y67" s="50">
        <v>50.133275669760295</v>
      </c>
      <c r="Z67" s="50">
        <v>553.61199999999997</v>
      </c>
      <c r="AA67" s="120"/>
      <c r="AB67" s="45">
        <v>1410.498</v>
      </c>
      <c r="AC67" s="45">
        <v>1445.5329999999999</v>
      </c>
      <c r="AD67" s="50">
        <v>0.71149116384700051</v>
      </c>
      <c r="AE67" s="228">
        <v>81.193666260657736</v>
      </c>
      <c r="AH67" s="123"/>
      <c r="AI67" s="123"/>
      <c r="AJ67" s="123"/>
      <c r="AK67" s="123"/>
      <c r="AL67" s="124"/>
      <c r="AM67" s="124"/>
      <c r="AN67" s="125"/>
      <c r="AO67" s="125"/>
      <c r="AP67" s="125"/>
      <c r="AQ67" s="126"/>
      <c r="AR67" s="126"/>
      <c r="AS67" s="126"/>
      <c r="AT67" s="126"/>
      <c r="AU67" s="127"/>
      <c r="AV67" s="124"/>
      <c r="AW67" s="124"/>
      <c r="AX67" s="124"/>
      <c r="AY67" s="124"/>
      <c r="AZ67" s="124"/>
    </row>
    <row r="68" spans="1:52" s="121" customFormat="1">
      <c r="B68" s="116" t="s">
        <v>50</v>
      </c>
      <c r="C68" s="44">
        <v>533.88900000000001</v>
      </c>
      <c r="D68" s="44">
        <v>571.77800000000002</v>
      </c>
      <c r="E68" s="44">
        <v>513.60199999999998</v>
      </c>
      <c r="F68" s="44">
        <v>30.98</v>
      </c>
      <c r="G68" s="44">
        <v>27.196000000000002</v>
      </c>
      <c r="H68" s="44">
        <v>58.176000000000002</v>
      </c>
      <c r="I68" s="44">
        <v>500.13</v>
      </c>
      <c r="J68" s="118"/>
      <c r="K68" s="46">
        <v>13.829973973431452</v>
      </c>
      <c r="L68" s="46">
        <v>37.889000000000003</v>
      </c>
      <c r="M68" s="46">
        <v>6.9089999999999998</v>
      </c>
      <c r="N68" s="46">
        <v>-13.494999999999999</v>
      </c>
      <c r="O68" s="46">
        <v>-20.415973973431452</v>
      </c>
      <c r="P68" s="117"/>
      <c r="Q68" s="46">
        <v>44.809973973431454</v>
      </c>
      <c r="R68" s="46">
        <v>523.6</v>
      </c>
      <c r="S68" s="117"/>
      <c r="T68" s="45">
        <v>37.442</v>
      </c>
      <c r="U68" s="45">
        <v>35.216000000000001</v>
      </c>
      <c r="V68" s="45">
        <v>28.760999999999999</v>
      </c>
      <c r="W68" s="118"/>
      <c r="X68" s="45">
        <v>38.194000000000003</v>
      </c>
      <c r="Y68" s="50">
        <v>45.114973973431454</v>
      </c>
      <c r="Z68" s="50">
        <v>595.36099999999999</v>
      </c>
      <c r="AA68" s="120"/>
      <c r="AB68" s="45">
        <v>1484.6790000000001</v>
      </c>
      <c r="AC68" s="45">
        <v>1519.2180000000001</v>
      </c>
      <c r="AD68" s="50">
        <v>0.64772277295402603</v>
      </c>
      <c r="AE68" s="228">
        <v>83.678440925700372</v>
      </c>
      <c r="AH68" s="123"/>
      <c r="AI68" s="123"/>
      <c r="AJ68" s="123"/>
      <c r="AK68" s="123"/>
      <c r="AL68" s="124"/>
      <c r="AM68" s="124"/>
      <c r="AN68" s="125"/>
      <c r="AO68" s="125"/>
      <c r="AP68" s="125"/>
      <c r="AQ68" s="126"/>
      <c r="AR68" s="126"/>
      <c r="AS68" s="126"/>
      <c r="AT68" s="126"/>
      <c r="AU68" s="127"/>
      <c r="AV68" s="124"/>
      <c r="AW68" s="124"/>
      <c r="AX68" s="124"/>
      <c r="AY68" s="124"/>
      <c r="AZ68" s="124"/>
    </row>
    <row r="69" spans="1:52" s="121" customFormat="1">
      <c r="B69" s="116" t="s">
        <v>51</v>
      </c>
      <c r="C69" s="44">
        <v>563.54200000000003</v>
      </c>
      <c r="D69" s="44">
        <v>606.29300000000001</v>
      </c>
      <c r="E69" s="44">
        <v>544.22699999999998</v>
      </c>
      <c r="F69" s="44">
        <v>33.826999999999998</v>
      </c>
      <c r="G69" s="44">
        <v>28.239000000000001</v>
      </c>
      <c r="H69" s="44">
        <v>62.066000000000003</v>
      </c>
      <c r="I69" s="44">
        <v>525.88400000000001</v>
      </c>
      <c r="J69" s="118"/>
      <c r="K69" s="46">
        <v>25.357456592673302</v>
      </c>
      <c r="L69" s="46">
        <v>42.750999999999998</v>
      </c>
      <c r="M69" s="46">
        <v>8.9239999999999995</v>
      </c>
      <c r="N69" s="46">
        <v>-18.5</v>
      </c>
      <c r="O69" s="46">
        <v>-34.933456592673295</v>
      </c>
      <c r="P69" s="117"/>
      <c r="Q69" s="46">
        <v>59.184456592673307</v>
      </c>
      <c r="R69" s="46">
        <v>557.20000000000005</v>
      </c>
      <c r="S69" s="117"/>
      <c r="T69" s="45">
        <v>33.262999999999998</v>
      </c>
      <c r="U69" s="45">
        <v>27.995000000000001</v>
      </c>
      <c r="V69" s="45">
        <v>31.402999999999999</v>
      </c>
      <c r="W69" s="118"/>
      <c r="X69" s="45">
        <v>44.822000000000003</v>
      </c>
      <c r="Y69" s="50">
        <v>61.255456592673305</v>
      </c>
      <c r="Z69" s="50">
        <v>638.17999999999995</v>
      </c>
      <c r="AA69" s="120"/>
      <c r="AB69" s="45">
        <v>1552.9380000000001</v>
      </c>
      <c r="AC69" s="45">
        <v>1575.5709999999999</v>
      </c>
      <c r="AD69" s="50">
        <v>1.8573452356117173</v>
      </c>
      <c r="AE69" s="228">
        <v>85.749086479902559</v>
      </c>
      <c r="AH69" s="123"/>
      <c r="AI69" s="123"/>
      <c r="AJ69" s="123"/>
      <c r="AK69" s="123"/>
      <c r="AL69" s="124"/>
      <c r="AM69" s="124"/>
      <c r="AN69" s="125"/>
      <c r="AO69" s="125"/>
      <c r="AP69" s="125"/>
      <c r="AQ69" s="126"/>
      <c r="AR69" s="126"/>
      <c r="AS69" s="126"/>
      <c r="AT69" s="126"/>
      <c r="AU69" s="127"/>
      <c r="AV69" s="124"/>
      <c r="AW69" s="124"/>
      <c r="AX69" s="124"/>
      <c r="AY69" s="124"/>
      <c r="AZ69" s="124"/>
    </row>
    <row r="70" spans="1:52" s="121" customFormat="1">
      <c r="B70" s="116" t="s">
        <v>52</v>
      </c>
      <c r="C70" s="44">
        <v>549.572</v>
      </c>
      <c r="D70" s="44">
        <v>662.56399999999996</v>
      </c>
      <c r="E70" s="44">
        <v>578.16499999999996</v>
      </c>
      <c r="F70" s="44">
        <v>53.286999999999999</v>
      </c>
      <c r="G70" s="44">
        <v>31.111999999999998</v>
      </c>
      <c r="H70" s="44">
        <v>84.399000000000001</v>
      </c>
      <c r="I70" s="44">
        <v>506.73200000000003</v>
      </c>
      <c r="J70" s="117"/>
      <c r="K70" s="46">
        <v>56.958889386301479</v>
      </c>
      <c r="L70" s="46">
        <v>112.992</v>
      </c>
      <c r="M70" s="46">
        <v>59.704999999999998</v>
      </c>
      <c r="N70" s="46">
        <v>-86.837000000000003</v>
      </c>
      <c r="O70" s="46">
        <v>-84.090889386301484</v>
      </c>
      <c r="P70" s="117"/>
      <c r="Q70" s="46">
        <v>110.24588938630149</v>
      </c>
      <c r="R70" s="46">
        <v>768.3</v>
      </c>
      <c r="S70" s="117"/>
      <c r="T70" s="45">
        <v>163.82900000000001</v>
      </c>
      <c r="U70" s="45">
        <v>173.999</v>
      </c>
      <c r="V70" s="45">
        <v>31.687000000000001</v>
      </c>
      <c r="W70" s="118"/>
      <c r="X70" s="45">
        <v>106.99299999999999</v>
      </c>
      <c r="Y70" s="50">
        <v>104.24688938630146</v>
      </c>
      <c r="Z70" s="50">
        <v>822.02599999999995</v>
      </c>
      <c r="AA70" s="120"/>
      <c r="AB70" s="45">
        <v>1556.181</v>
      </c>
      <c r="AC70" s="45">
        <v>1532.211</v>
      </c>
      <c r="AD70" s="50">
        <v>-1.0958675560101909</v>
      </c>
      <c r="AE70" s="228">
        <v>87.990255785627298</v>
      </c>
      <c r="AH70" s="123"/>
      <c r="AI70" s="123"/>
      <c r="AJ70" s="123"/>
      <c r="AK70" s="123"/>
      <c r="AL70" s="124"/>
      <c r="AM70" s="124"/>
      <c r="AN70" s="125"/>
      <c r="AO70" s="125"/>
      <c r="AP70" s="125"/>
      <c r="AQ70" s="126"/>
      <c r="AR70" s="126"/>
      <c r="AS70" s="126"/>
      <c r="AT70" s="126"/>
      <c r="AU70" s="127"/>
      <c r="AV70" s="124"/>
      <c r="AW70" s="124"/>
      <c r="AX70" s="124"/>
      <c r="AY70" s="124"/>
      <c r="AZ70" s="124"/>
    </row>
    <row r="71" spans="1:52" s="121" customFormat="1">
      <c r="B71" s="116" t="s">
        <v>53</v>
      </c>
      <c r="C71" s="44">
        <v>542.75900000000001</v>
      </c>
      <c r="D71" s="44">
        <v>695.28599999999994</v>
      </c>
      <c r="E71" s="44">
        <v>610.45799999999997</v>
      </c>
      <c r="F71" s="44">
        <v>52.392000000000003</v>
      </c>
      <c r="G71" s="44">
        <v>32.436</v>
      </c>
      <c r="H71" s="44">
        <v>84.828000000000003</v>
      </c>
      <c r="I71" s="44">
        <v>500.78199999999998</v>
      </c>
      <c r="J71" s="117"/>
      <c r="K71" s="46">
        <v>69.193401564910431</v>
      </c>
      <c r="L71" s="46">
        <v>152.52699999999999</v>
      </c>
      <c r="M71" s="46">
        <v>100.13500000000001</v>
      </c>
      <c r="N71" s="46">
        <v>-128.81100000000001</v>
      </c>
      <c r="O71" s="46">
        <v>-97.869401564910405</v>
      </c>
      <c r="P71" s="117"/>
      <c r="Q71" s="46">
        <v>121.58540156491046</v>
      </c>
      <c r="R71" s="46">
        <v>1011.9</v>
      </c>
      <c r="S71" s="117"/>
      <c r="T71" s="45">
        <v>198.59200000000001</v>
      </c>
      <c r="U71" s="45">
        <v>201.46700000000001</v>
      </c>
      <c r="V71" s="45">
        <v>26.134</v>
      </c>
      <c r="W71" s="118"/>
      <c r="X71" s="45">
        <v>154.381</v>
      </c>
      <c r="Y71" s="50">
        <v>123.43940156491043</v>
      </c>
      <c r="Z71" s="50">
        <v>1076.645</v>
      </c>
      <c r="AA71" s="120"/>
      <c r="AB71" s="45">
        <v>1540.259</v>
      </c>
      <c r="AC71" s="45">
        <v>1566.0540000000001</v>
      </c>
      <c r="AD71" s="50">
        <v>-3.5793666783552851</v>
      </c>
      <c r="AE71" s="228">
        <v>89.281364190012184</v>
      </c>
      <c r="AF71" s="124"/>
      <c r="AH71" s="123"/>
      <c r="AI71" s="123"/>
      <c r="AJ71" s="123"/>
      <c r="AK71" s="123"/>
      <c r="AL71" s="124"/>
      <c r="AM71" s="124"/>
      <c r="AN71" s="125"/>
      <c r="AO71" s="125"/>
      <c r="AP71" s="125"/>
      <c r="AQ71" s="126"/>
      <c r="AR71" s="126"/>
      <c r="AS71" s="126"/>
      <c r="AT71" s="126"/>
      <c r="AU71" s="127"/>
      <c r="AV71" s="124"/>
      <c r="AW71" s="124"/>
      <c r="AX71" s="124"/>
      <c r="AY71" s="124"/>
      <c r="AZ71" s="124"/>
    </row>
    <row r="72" spans="1:52" s="121" customFormat="1">
      <c r="B72" s="116" t="s">
        <v>54</v>
      </c>
      <c r="C72" s="44">
        <v>580.1</v>
      </c>
      <c r="D72" s="44">
        <v>717.11599999999999</v>
      </c>
      <c r="E72" s="44">
        <v>637.86599999999999</v>
      </c>
      <c r="F72" s="44">
        <v>45.387</v>
      </c>
      <c r="G72" s="44">
        <v>33.863</v>
      </c>
      <c r="H72" s="44">
        <v>79.25</v>
      </c>
      <c r="I72" s="44">
        <v>536.86400000000003</v>
      </c>
      <c r="J72" s="117"/>
      <c r="K72" s="46">
        <v>60.459775516903392</v>
      </c>
      <c r="L72" s="46">
        <v>137.01599999999999</v>
      </c>
      <c r="M72" s="46">
        <v>91.629000000000005</v>
      </c>
      <c r="N72" s="46">
        <v>-100.509</v>
      </c>
      <c r="O72" s="46">
        <v>-69.339775516903373</v>
      </c>
      <c r="P72" s="117"/>
      <c r="Q72" s="46">
        <v>105.84677551690341</v>
      </c>
      <c r="R72" s="46">
        <v>1157.5999999999999</v>
      </c>
      <c r="S72" s="117"/>
      <c r="T72" s="45">
        <v>134.01300000000001</v>
      </c>
      <c r="U72" s="45">
        <v>129.459</v>
      </c>
      <c r="V72" s="45">
        <v>39.064</v>
      </c>
      <c r="W72" s="118"/>
      <c r="X72" s="45">
        <v>142.00299999999999</v>
      </c>
      <c r="Y72" s="50">
        <v>110.83377551690337</v>
      </c>
      <c r="Z72" s="50">
        <v>1214.4780000000001</v>
      </c>
      <c r="AA72" s="120"/>
      <c r="AB72" s="45">
        <v>1599.4159999999999</v>
      </c>
      <c r="AC72" s="45">
        <v>1621.2929999999999</v>
      </c>
      <c r="AD72" s="50">
        <v>-2.4658290041665225</v>
      </c>
      <c r="AE72" s="228">
        <v>90.937880633373936</v>
      </c>
      <c r="AH72" s="129"/>
      <c r="AI72" s="129"/>
      <c r="AJ72" s="129"/>
      <c r="AK72" s="129"/>
      <c r="AL72" s="124"/>
      <c r="AM72" s="124"/>
      <c r="AN72" s="125"/>
      <c r="AO72" s="125"/>
      <c r="AP72" s="125"/>
      <c r="AQ72" s="126"/>
      <c r="AR72" s="126"/>
      <c r="AS72" s="126"/>
      <c r="AT72" s="126"/>
      <c r="AU72" s="127"/>
      <c r="AV72" s="124"/>
      <c r="AW72" s="124"/>
      <c r="AX72" s="124"/>
      <c r="AY72" s="124"/>
      <c r="AZ72" s="124"/>
    </row>
    <row r="73" spans="1:52" s="121" customFormat="1">
      <c r="B73" s="116" t="s">
        <v>55</v>
      </c>
      <c r="C73" s="44">
        <v>601.11099999999999</v>
      </c>
      <c r="D73" s="44">
        <v>717.31700000000001</v>
      </c>
      <c r="E73" s="44">
        <v>646.22799999999995</v>
      </c>
      <c r="F73" s="44">
        <v>35.677</v>
      </c>
      <c r="G73" s="44">
        <v>35.411999999999999</v>
      </c>
      <c r="H73" s="44">
        <v>71.088999999999999</v>
      </c>
      <c r="I73" s="44">
        <v>556.04499999999996</v>
      </c>
      <c r="J73" s="117"/>
      <c r="K73" s="46">
        <v>48.436822279832619</v>
      </c>
      <c r="L73" s="46">
        <v>116.206</v>
      </c>
      <c r="M73" s="46">
        <v>80.528999999999996</v>
      </c>
      <c r="N73" s="46">
        <v>-77.668000000000006</v>
      </c>
      <c r="O73" s="46">
        <v>-45.575822279832622</v>
      </c>
      <c r="P73" s="117"/>
      <c r="Q73" s="46">
        <v>84.113822279832604</v>
      </c>
      <c r="R73" s="46">
        <v>1253.0999999999999</v>
      </c>
      <c r="S73" s="117"/>
      <c r="T73" s="45">
        <v>117.672</v>
      </c>
      <c r="U73" s="45">
        <v>108.312</v>
      </c>
      <c r="V73" s="45">
        <v>41.087000000000003</v>
      </c>
      <c r="W73" s="118"/>
      <c r="X73" s="45">
        <v>123.81399999999999</v>
      </c>
      <c r="Y73" s="50">
        <v>91.721822279832622</v>
      </c>
      <c r="Z73" s="50">
        <v>1349.6759999999999</v>
      </c>
      <c r="AA73" s="120"/>
      <c r="AB73" s="45">
        <v>1640.153</v>
      </c>
      <c r="AC73" s="45">
        <v>1667.5160000000001</v>
      </c>
      <c r="AD73" s="50">
        <v>-2.9269835244426474</v>
      </c>
      <c r="AE73" s="228">
        <v>92.204628501827031</v>
      </c>
      <c r="AF73" s="124"/>
      <c r="AH73" s="128"/>
      <c r="AI73" s="128"/>
      <c r="AJ73" s="128"/>
      <c r="AK73" s="128"/>
      <c r="AL73" s="124"/>
      <c r="AM73" s="124"/>
      <c r="AN73" s="130"/>
      <c r="AO73" s="130"/>
      <c r="AP73" s="130"/>
      <c r="AQ73" s="131"/>
      <c r="AR73" s="131"/>
      <c r="AS73" s="131"/>
      <c r="AT73" s="131"/>
      <c r="AU73" s="127"/>
      <c r="AV73" s="124"/>
      <c r="AW73" s="124"/>
      <c r="AX73" s="124"/>
      <c r="AY73" s="124"/>
      <c r="AZ73" s="124"/>
    </row>
    <row r="74" spans="1:52" s="121" customFormat="1">
      <c r="A74" s="132"/>
      <c r="B74" s="116" t="s">
        <v>56</v>
      </c>
      <c r="C74" s="44">
        <v>610.93299999999999</v>
      </c>
      <c r="D74" s="44">
        <v>731.83199999999999</v>
      </c>
      <c r="E74" s="44">
        <v>656.34100000000001</v>
      </c>
      <c r="F74" s="44">
        <v>38.914000000000001</v>
      </c>
      <c r="G74" s="44">
        <v>36.576999999999998</v>
      </c>
      <c r="H74" s="44">
        <v>75.491</v>
      </c>
      <c r="I74" s="44">
        <v>562.00800000000004</v>
      </c>
      <c r="J74" s="117"/>
      <c r="K74" s="46">
        <v>47.380909881538649</v>
      </c>
      <c r="L74" s="46">
        <v>120.899</v>
      </c>
      <c r="M74" s="46">
        <v>81.984999999999999</v>
      </c>
      <c r="N74" s="46">
        <v>-86.227000000000004</v>
      </c>
      <c r="O74" s="46">
        <v>-51.622909881538646</v>
      </c>
      <c r="P74" s="142"/>
      <c r="Q74" s="46">
        <v>86.294909881538644</v>
      </c>
      <c r="R74" s="46">
        <v>1363.6</v>
      </c>
      <c r="S74" s="117"/>
      <c r="T74" s="45">
        <v>95.861999999999995</v>
      </c>
      <c r="U74" s="45">
        <v>87.004000000000005</v>
      </c>
      <c r="V74" s="45">
        <v>36.924999999999997</v>
      </c>
      <c r="W74" s="118"/>
      <c r="X74" s="45">
        <v>124.205</v>
      </c>
      <c r="Y74" s="50">
        <v>89.600909881538655</v>
      </c>
      <c r="Z74" s="50">
        <v>1425.567</v>
      </c>
      <c r="AA74" s="133"/>
      <c r="AB74" s="45">
        <v>1700.3</v>
      </c>
      <c r="AC74" s="45">
        <v>1734.432</v>
      </c>
      <c r="AD74" s="50">
        <v>-2.8995577186663155</v>
      </c>
      <c r="AE74" s="228">
        <v>94.129110840438486</v>
      </c>
      <c r="AF74" s="124"/>
      <c r="AH74" s="134"/>
      <c r="AI74" s="134"/>
      <c r="AJ74" s="134"/>
      <c r="AK74" s="134"/>
      <c r="AL74" s="124"/>
      <c r="AM74" s="124"/>
      <c r="AN74" s="135"/>
      <c r="AO74" s="136"/>
      <c r="AP74" s="136"/>
      <c r="AQ74" s="137"/>
      <c r="AR74" s="137"/>
      <c r="AS74" s="137"/>
      <c r="AT74" s="137"/>
      <c r="AU74" s="138"/>
      <c r="AV74" s="124"/>
      <c r="AW74" s="124"/>
      <c r="AX74" s="124"/>
      <c r="AY74" s="124"/>
      <c r="AZ74" s="124"/>
    </row>
    <row r="75" spans="1:52" s="121" customFormat="1">
      <c r="B75" s="116" t="s">
        <v>57</v>
      </c>
      <c r="C75" s="44">
        <v>635.53800000000001</v>
      </c>
      <c r="D75" s="44">
        <v>733.87199999999996</v>
      </c>
      <c r="E75" s="44">
        <v>665.48199999999997</v>
      </c>
      <c r="F75" s="44">
        <v>30.434999999999999</v>
      </c>
      <c r="G75" s="44">
        <v>37.954999999999998</v>
      </c>
      <c r="H75" s="44">
        <v>68.39</v>
      </c>
      <c r="I75" s="44">
        <v>584.90899999999999</v>
      </c>
      <c r="J75" s="117"/>
      <c r="K75" s="46">
        <v>40.331171550637819</v>
      </c>
      <c r="L75" s="46">
        <v>98.334000000000003</v>
      </c>
      <c r="M75" s="46">
        <v>67.899000000000001</v>
      </c>
      <c r="N75" s="46">
        <v>-64.459999999999994</v>
      </c>
      <c r="O75" s="46">
        <v>-36.892171550637819</v>
      </c>
      <c r="P75" s="117"/>
      <c r="Q75" s="46">
        <v>70.766171550637807</v>
      </c>
      <c r="R75" s="46">
        <v>1464.4</v>
      </c>
      <c r="S75" s="117"/>
      <c r="T75" s="45">
        <v>78.433000000000007</v>
      </c>
      <c r="U75" s="45">
        <v>64.668000000000006</v>
      </c>
      <c r="V75" s="45">
        <v>36.231999999999999</v>
      </c>
      <c r="W75" s="118"/>
      <c r="X75" s="45">
        <v>100.06100000000001</v>
      </c>
      <c r="Y75" s="50">
        <v>72.493171550637797</v>
      </c>
      <c r="Z75" s="50">
        <v>1522.46</v>
      </c>
      <c r="AA75" s="174"/>
      <c r="AB75" s="45">
        <v>1773.683</v>
      </c>
      <c r="AC75" s="45">
        <v>1819.5930000000001</v>
      </c>
      <c r="AD75" s="50">
        <v>-1.9487175536020516</v>
      </c>
      <c r="AE75" s="228">
        <v>95.73690621193667</v>
      </c>
      <c r="AH75" s="134"/>
      <c r="AI75" s="134"/>
      <c r="AJ75" s="134"/>
      <c r="AK75" s="134"/>
      <c r="AL75" s="124"/>
      <c r="AM75" s="124"/>
      <c r="AN75" s="135"/>
      <c r="AO75" s="136"/>
      <c r="AP75" s="136"/>
      <c r="AQ75" s="137"/>
      <c r="AR75" s="137"/>
      <c r="AS75" s="137"/>
      <c r="AT75" s="137"/>
      <c r="AU75" s="138"/>
      <c r="AV75" s="124"/>
      <c r="AW75" s="124"/>
      <c r="AX75" s="124"/>
      <c r="AY75" s="124"/>
      <c r="AZ75" s="124"/>
    </row>
    <row r="76" spans="1:52" s="121" customFormat="1">
      <c r="B76" s="145" t="s">
        <v>58</v>
      </c>
      <c r="C76" s="46">
        <v>659.35199999999998</v>
      </c>
      <c r="D76" s="46">
        <v>750.93100000000004</v>
      </c>
      <c r="E76" s="46">
        <v>675.27</v>
      </c>
      <c r="F76" s="44">
        <v>36.655999999999999</v>
      </c>
      <c r="G76" s="46">
        <v>39.005000000000003</v>
      </c>
      <c r="H76" s="46">
        <v>75.661000000000001</v>
      </c>
      <c r="I76" s="142">
        <v>606.15300000000002</v>
      </c>
      <c r="J76" s="142"/>
      <c r="K76" s="44">
        <v>41.951529846714671</v>
      </c>
      <c r="L76" s="44">
        <v>91.578999999999994</v>
      </c>
      <c r="M76" s="44">
        <v>54.923000000000002</v>
      </c>
      <c r="N76" s="142">
        <v>-61.000999999999998</v>
      </c>
      <c r="O76" s="142">
        <v>-48.029529846714667</v>
      </c>
      <c r="P76" s="142"/>
      <c r="Q76" s="44">
        <v>78.607529846714669</v>
      </c>
      <c r="R76" s="44">
        <v>1554.7</v>
      </c>
      <c r="S76" s="117"/>
      <c r="T76" s="44">
        <v>84.54</v>
      </c>
      <c r="U76" s="44">
        <v>78.201999999999998</v>
      </c>
      <c r="V76" s="142">
        <v>32.972999999999999</v>
      </c>
      <c r="W76" s="118"/>
      <c r="X76" s="44">
        <v>91.013000000000005</v>
      </c>
      <c r="Y76" s="44">
        <v>78.041529846714681</v>
      </c>
      <c r="Z76" s="44">
        <v>1604.0170000000001</v>
      </c>
      <c r="AA76" s="174"/>
      <c r="AB76" s="229">
        <v>1849.1310000000001</v>
      </c>
      <c r="AC76" s="117">
        <v>1875.1969999999999</v>
      </c>
      <c r="AD76" s="117">
        <v>-0.62349309768382</v>
      </c>
      <c r="AE76" s="228">
        <v>97.149817295980526</v>
      </c>
      <c r="AF76" s="138"/>
      <c r="AH76" s="134"/>
      <c r="AI76" s="134"/>
      <c r="AJ76" s="134"/>
      <c r="AK76" s="134"/>
      <c r="AL76" s="124"/>
      <c r="AM76" s="124"/>
      <c r="AN76" s="135"/>
      <c r="AO76" s="136"/>
      <c r="AP76" s="136"/>
      <c r="AQ76" s="137"/>
      <c r="AR76" s="137"/>
      <c r="AS76" s="137"/>
      <c r="AT76" s="137"/>
      <c r="AU76" s="138"/>
      <c r="AV76" s="124"/>
      <c r="AW76" s="124"/>
      <c r="AX76" s="124"/>
      <c r="AY76" s="124"/>
      <c r="AZ76" s="124"/>
    </row>
    <row r="77" spans="1:52" s="121" customFormat="1">
      <c r="B77" s="283" t="s">
        <v>59</v>
      </c>
      <c r="C77" s="284">
        <v>683.43200000000002</v>
      </c>
      <c r="D77" s="46">
        <v>756.548</v>
      </c>
      <c r="E77" s="46">
        <v>682.31200000000001</v>
      </c>
      <c r="F77" s="117">
        <v>34.185000000000002</v>
      </c>
      <c r="G77" s="46">
        <v>40.051000000000002</v>
      </c>
      <c r="H77" s="46">
        <v>74.236000000000004</v>
      </c>
      <c r="I77" s="142">
        <v>629.51199999999994</v>
      </c>
      <c r="J77" s="117"/>
      <c r="K77" s="117">
        <v>34.660841673474081</v>
      </c>
      <c r="L77" s="117">
        <v>73.116</v>
      </c>
      <c r="M77" s="117">
        <v>38.930999999999997</v>
      </c>
      <c r="N77" s="142">
        <v>-42.061</v>
      </c>
      <c r="O77" s="117">
        <v>-37.790841673474084</v>
      </c>
      <c r="P77" s="117"/>
      <c r="Q77" s="117">
        <v>68.845841673474069</v>
      </c>
      <c r="R77" s="117">
        <v>1602.6</v>
      </c>
      <c r="S77" s="117"/>
      <c r="T77" s="117">
        <v>60.747999999999998</v>
      </c>
      <c r="U77" s="117">
        <v>50.191000000000003</v>
      </c>
      <c r="V77" s="142">
        <v>33.423000000000002</v>
      </c>
      <c r="W77" s="118"/>
      <c r="X77" s="117">
        <v>75.843000000000004</v>
      </c>
      <c r="Y77" s="117">
        <v>71.572841673474073</v>
      </c>
      <c r="Z77" s="285">
        <v>1651.9659999999999</v>
      </c>
      <c r="AA77" s="174"/>
      <c r="AB77" s="229">
        <v>1902.1420000000001</v>
      </c>
      <c r="AC77" s="118">
        <v>1939.7739999999999</v>
      </c>
      <c r="AD77" s="118">
        <v>-0.19953964668589208</v>
      </c>
      <c r="AE77" s="228">
        <v>97.783191230207052</v>
      </c>
      <c r="AF77" s="138"/>
      <c r="AH77" s="134"/>
      <c r="AI77" s="134"/>
      <c r="AJ77" s="134"/>
      <c r="AK77" s="134"/>
      <c r="AL77" s="124"/>
      <c r="AM77" s="124"/>
      <c r="AN77" s="135"/>
      <c r="AO77" s="136"/>
      <c r="AP77" s="136"/>
      <c r="AQ77" s="137"/>
      <c r="AR77" s="137"/>
      <c r="AS77" s="137"/>
      <c r="AT77" s="137"/>
      <c r="AU77" s="138"/>
      <c r="AV77" s="124"/>
      <c r="AW77" s="124"/>
      <c r="AX77" s="124"/>
      <c r="AY77" s="124"/>
      <c r="AZ77" s="124"/>
    </row>
    <row r="78" spans="1:52" s="121" customFormat="1">
      <c r="B78" s="314" t="s">
        <v>60</v>
      </c>
      <c r="C78" s="284">
        <v>726.21199999999999</v>
      </c>
      <c r="D78" s="46">
        <v>771.25699999999995</v>
      </c>
      <c r="E78" s="46">
        <v>692.62</v>
      </c>
      <c r="F78" s="117">
        <v>37.85</v>
      </c>
      <c r="G78" s="46">
        <v>40.786999999999999</v>
      </c>
      <c r="H78" s="46">
        <v>78.637</v>
      </c>
      <c r="I78" s="142">
        <v>672.64800000000002</v>
      </c>
      <c r="J78" s="286"/>
      <c r="K78" s="117">
        <v>7.2037330193275064</v>
      </c>
      <c r="L78" s="117">
        <v>45.045000000000002</v>
      </c>
      <c r="M78" s="117">
        <v>7.1950000000000003</v>
      </c>
      <c r="N78" s="142">
        <v>-11.308</v>
      </c>
      <c r="O78" s="117">
        <v>-11.316733019327506</v>
      </c>
      <c r="P78" s="286"/>
      <c r="Q78" s="117">
        <v>45.053733019327503</v>
      </c>
      <c r="R78" s="117">
        <v>1726.7</v>
      </c>
      <c r="S78" s="287"/>
      <c r="T78" s="117">
        <v>66.962999999999994</v>
      </c>
      <c r="U78" s="117">
        <v>100.379</v>
      </c>
      <c r="V78" s="142">
        <v>35.505000000000003</v>
      </c>
      <c r="W78" s="288"/>
      <c r="X78" s="117">
        <v>45.534999999999997</v>
      </c>
      <c r="Y78" s="117">
        <v>45.543733019327512</v>
      </c>
      <c r="Z78" s="285">
        <v>1720.0360000000001</v>
      </c>
      <c r="AA78" s="282"/>
      <c r="AB78" s="229">
        <v>1981.2819999999999</v>
      </c>
      <c r="AC78" s="281">
        <v>1998.338</v>
      </c>
      <c r="AD78" s="281">
        <v>8.0672953413312598E-2</v>
      </c>
      <c r="AE78" s="228">
        <v>100</v>
      </c>
      <c r="AF78" s="124"/>
      <c r="AH78" s="134"/>
      <c r="AI78" s="134"/>
      <c r="AJ78" s="134"/>
      <c r="AK78" s="134"/>
      <c r="AL78" s="124"/>
      <c r="AM78" s="124"/>
      <c r="AN78" s="135"/>
      <c r="AO78" s="136"/>
      <c r="AP78" s="136"/>
      <c r="AQ78" s="137"/>
      <c r="AR78" s="137"/>
      <c r="AS78" s="137"/>
      <c r="AT78" s="137"/>
      <c r="AU78" s="138"/>
      <c r="AV78" s="124"/>
      <c r="AW78" s="124"/>
      <c r="AX78" s="124"/>
      <c r="AY78" s="124"/>
      <c r="AZ78" s="124"/>
    </row>
    <row r="79" spans="1:52" s="121" customFormat="1">
      <c r="B79" s="274" t="s">
        <v>61</v>
      </c>
      <c r="C79" s="275">
        <v>744.15775633238286</v>
      </c>
      <c r="D79" s="275">
        <v>802.41286132983407</v>
      </c>
      <c r="E79" s="275">
        <v>719.51205959977119</v>
      </c>
      <c r="F79" s="275">
        <v>40.082439909349091</v>
      </c>
      <c r="G79" s="275">
        <v>42.818361820713896</v>
      </c>
      <c r="H79" s="275">
        <v>82.90080173006298</v>
      </c>
      <c r="I79" s="275">
        <v>690.28255156063847</v>
      </c>
      <c r="J79" s="276"/>
      <c r="K79" s="275">
        <v>19.260288191002164</v>
      </c>
      <c r="L79" s="276">
        <v>58.255104997451241</v>
      </c>
      <c r="M79" s="275">
        <v>18.17266508810215</v>
      </c>
      <c r="N79" s="275">
        <v>-18.24927732652818</v>
      </c>
      <c r="O79" s="275">
        <v>-19.336900429428194</v>
      </c>
      <c r="P79" s="276"/>
      <c r="Q79" s="275">
        <v>59.342728100351252</v>
      </c>
      <c r="R79" s="276">
        <v>1829.6875042387539</v>
      </c>
      <c r="S79" s="276"/>
      <c r="T79" s="277">
        <v>46.988887884444608</v>
      </c>
      <c r="U79" s="277">
        <v>95.527718645521915</v>
      </c>
      <c r="V79" s="277">
        <v>41.489961620512553</v>
      </c>
      <c r="W79" s="278"/>
      <c r="X79" s="277">
        <v>57.774912064550001</v>
      </c>
      <c r="Y79" s="278">
        <v>58.862535167450012</v>
      </c>
      <c r="Z79" s="279">
        <v>1779.3791302118445</v>
      </c>
      <c r="AA79" s="174"/>
      <c r="AB79" s="280">
        <v>2028.713</v>
      </c>
      <c r="AC79" s="278">
        <v>2060.5700000000002</v>
      </c>
      <c r="AD79" s="278">
        <v>7.4953782444737271E-2</v>
      </c>
      <c r="AE79" s="279">
        <v>101.62883117255758</v>
      </c>
      <c r="AH79" s="134"/>
      <c r="AI79" s="134"/>
      <c r="AJ79" s="134"/>
      <c r="AK79" s="134"/>
      <c r="AL79" s="124"/>
      <c r="AM79" s="124"/>
      <c r="AN79" s="135"/>
      <c r="AO79" s="136"/>
      <c r="AP79" s="136"/>
      <c r="AQ79" s="137"/>
      <c r="AR79" s="137"/>
      <c r="AS79" s="137"/>
      <c r="AT79" s="137"/>
      <c r="AU79" s="138"/>
      <c r="AV79" s="124"/>
      <c r="AW79" s="124"/>
      <c r="AX79" s="124"/>
      <c r="AY79" s="124"/>
      <c r="AZ79" s="124"/>
    </row>
    <row r="80" spans="1:52" s="121" customFormat="1">
      <c r="B80" s="202" t="s">
        <v>178</v>
      </c>
      <c r="C80" s="198">
        <v>776.35292827668138</v>
      </c>
      <c r="D80" s="198">
        <v>817.16524671056663</v>
      </c>
      <c r="E80" s="198">
        <v>730.86369561621939</v>
      </c>
      <c r="F80" s="198">
        <v>41.930104361323941</v>
      </c>
      <c r="G80" s="198">
        <v>44.371446733023312</v>
      </c>
      <c r="H80" s="198">
        <v>86.301551094347246</v>
      </c>
      <c r="I80" s="198">
        <v>719.21066552032335</v>
      </c>
      <c r="J80" s="199"/>
      <c r="K80" s="198">
        <v>-1.5358865878120243</v>
      </c>
      <c r="L80" s="199">
        <v>40.812318433885331</v>
      </c>
      <c r="M80" s="198">
        <v>-1.1177859274386064</v>
      </c>
      <c r="N80" s="198">
        <v>-4.6671584553838095</v>
      </c>
      <c r="O80" s="198">
        <v>-4.2490577950103905</v>
      </c>
      <c r="P80" s="199"/>
      <c r="Q80" s="198">
        <v>40.394217773511912</v>
      </c>
      <c r="R80" s="199">
        <v>1885.0829179329212</v>
      </c>
      <c r="S80" s="199"/>
      <c r="T80" s="200">
        <v>47.216243050372341</v>
      </c>
      <c r="U80" s="200">
        <v>52.555505556955033</v>
      </c>
      <c r="V80" s="200">
        <v>39.056914562959527</v>
      </c>
      <c r="W80" s="201"/>
      <c r="X80" s="200">
        <v>40.113861276441213</v>
      </c>
      <c r="Y80" s="201">
        <v>39.695760616067787</v>
      </c>
      <c r="Z80" s="201">
        <v>1837.5576862578475</v>
      </c>
      <c r="AA80" s="174"/>
      <c r="AB80" s="201">
        <v>2095.145</v>
      </c>
      <c r="AC80" s="201">
        <v>2130.1129999999998</v>
      </c>
      <c r="AD80" s="201">
        <v>-6.9892894803345484E-2</v>
      </c>
      <c r="AE80" s="214">
        <v>103.21796974754551</v>
      </c>
      <c r="AH80" s="134"/>
      <c r="AI80" s="134"/>
      <c r="AJ80" s="134"/>
      <c r="AK80" s="134"/>
      <c r="AL80" s="124"/>
      <c r="AM80" s="124"/>
      <c r="AN80" s="135"/>
      <c r="AO80" s="136"/>
      <c r="AP80" s="136"/>
      <c r="AQ80" s="137"/>
      <c r="AR80" s="137"/>
      <c r="AS80" s="137"/>
      <c r="AT80" s="137"/>
      <c r="AU80" s="138"/>
      <c r="AV80" s="124"/>
      <c r="AW80" s="124"/>
      <c r="AX80" s="124"/>
      <c r="AY80" s="124"/>
      <c r="AZ80" s="124"/>
    </row>
    <row r="81" spans="1:52" s="121" customFormat="1">
      <c r="B81" s="203" t="s">
        <v>191</v>
      </c>
      <c r="C81" s="198">
        <v>806.54626242075813</v>
      </c>
      <c r="D81" s="198">
        <v>827.90610461585686</v>
      </c>
      <c r="E81" s="198">
        <v>739.20067730271865</v>
      </c>
      <c r="F81" s="198">
        <v>42.675078430613745</v>
      </c>
      <c r="G81" s="198">
        <v>46.030348882524521</v>
      </c>
      <c r="H81" s="198">
        <v>88.705427313138259</v>
      </c>
      <c r="I81" s="198">
        <v>746.66930058617788</v>
      </c>
      <c r="J81" s="199"/>
      <c r="K81" s="198">
        <v>-22.880391956132382</v>
      </c>
      <c r="L81" s="199">
        <v>21.359842195098754</v>
      </c>
      <c r="M81" s="198">
        <v>-21.315236235514988</v>
      </c>
      <c r="N81" s="198">
        <v>14.545521364513823</v>
      </c>
      <c r="O81" s="198">
        <v>16.110677085131211</v>
      </c>
      <c r="P81" s="199"/>
      <c r="Q81" s="198">
        <v>19.794686474481363</v>
      </c>
      <c r="R81" s="199">
        <v>1918.4950279184056</v>
      </c>
      <c r="S81" s="199"/>
      <c r="T81" s="200">
        <v>29.814170296298254</v>
      </c>
      <c r="U81" s="200">
        <v>32.378758345855687</v>
      </c>
      <c r="V81" s="200">
        <v>40.148279012113605</v>
      </c>
      <c r="W81" s="201"/>
      <c r="X81" s="200">
        <v>22.934684103088276</v>
      </c>
      <c r="Y81" s="201">
        <v>21.369528382470886</v>
      </c>
      <c r="Z81" s="201">
        <v>1875.9964467657883</v>
      </c>
      <c r="AA81" s="174"/>
      <c r="AB81" s="201">
        <v>2167.6860000000001</v>
      </c>
      <c r="AC81" s="201">
        <v>2207.6</v>
      </c>
      <c r="AD81" s="201">
        <v>-0.11645081635329291</v>
      </c>
      <c r="AE81" s="214">
        <v>104.93096835591346</v>
      </c>
      <c r="AH81" s="134"/>
      <c r="AI81" s="134"/>
      <c r="AJ81" s="134"/>
      <c r="AK81" s="134"/>
      <c r="AL81" s="124"/>
      <c r="AM81" s="124"/>
      <c r="AN81" s="135"/>
      <c r="AO81" s="136"/>
      <c r="AP81" s="136"/>
      <c r="AQ81" s="137"/>
      <c r="AR81" s="137"/>
      <c r="AS81" s="137"/>
      <c r="AT81" s="137"/>
      <c r="AU81" s="138"/>
      <c r="AV81" s="124"/>
      <c r="AW81" s="124"/>
      <c r="AX81" s="124"/>
      <c r="AY81" s="124"/>
      <c r="AZ81" s="124"/>
    </row>
    <row r="82" spans="1:52" s="121" customFormat="1">
      <c r="B82" s="237" t="s">
        <v>195</v>
      </c>
      <c r="C82" s="198">
        <v>834.76089316074376</v>
      </c>
      <c r="D82" s="198">
        <v>855.35143045441976</v>
      </c>
      <c r="E82" s="198">
        <v>757.19392755574449</v>
      </c>
      <c r="F82" s="198">
        <v>50.162072296681217</v>
      </c>
      <c r="G82" s="198">
        <v>47.995430601994059</v>
      </c>
      <c r="H82" s="198">
        <v>98.157502898675276</v>
      </c>
      <c r="I82" s="198">
        <v>771.2003066657694</v>
      </c>
      <c r="J82" s="199"/>
      <c r="K82" s="198">
        <v>-30.909479036430522</v>
      </c>
      <c r="L82" s="199">
        <v>20.590537293676054</v>
      </c>
      <c r="M82" s="198">
        <v>-29.571535003005163</v>
      </c>
      <c r="N82" s="198">
        <v>14.955900668479133</v>
      </c>
      <c r="O82" s="198">
        <v>16.293844701904494</v>
      </c>
      <c r="P82" s="199"/>
      <c r="Q82" s="198">
        <v>19.252593260250695</v>
      </c>
      <c r="R82" s="199">
        <v>1904.2119801561566</v>
      </c>
      <c r="S82" s="199"/>
      <c r="T82" s="200">
        <v>38.368113156213205</v>
      </c>
      <c r="U82" s="200">
        <v>-8.5752314901246152</v>
      </c>
      <c r="V82" s="200">
        <v>40.937630233470443</v>
      </c>
      <c r="W82" s="201"/>
      <c r="X82" s="200">
        <v>20.920667373365358</v>
      </c>
      <c r="Y82" s="201">
        <v>19.582723339939999</v>
      </c>
      <c r="Z82" s="201">
        <v>1909.7609434626638</v>
      </c>
      <c r="AA82" s="174"/>
      <c r="AB82" s="238">
        <v>2250.8090000000002</v>
      </c>
      <c r="AC82" s="201">
        <v>2294.8789999999999</v>
      </c>
      <c r="AD82" s="201">
        <v>-7.2305286002915636E-2</v>
      </c>
      <c r="AE82" s="214">
        <v>106.9072293132224</v>
      </c>
      <c r="AH82" s="134"/>
      <c r="AI82" s="134"/>
      <c r="AJ82" s="134"/>
      <c r="AK82" s="134"/>
      <c r="AL82" s="124"/>
      <c r="AM82" s="124"/>
      <c r="AN82" s="135"/>
      <c r="AO82" s="136"/>
      <c r="AP82" s="136"/>
      <c r="AQ82" s="137"/>
      <c r="AR82" s="137"/>
      <c r="AS82" s="137"/>
      <c r="AT82" s="137"/>
      <c r="AU82" s="138"/>
      <c r="AV82" s="124"/>
      <c r="AW82" s="124"/>
      <c r="AX82" s="124"/>
      <c r="AY82" s="124"/>
      <c r="AZ82" s="124"/>
    </row>
    <row r="83" spans="1:52" s="121" customFormat="1">
      <c r="B83" s="204" t="s">
        <v>255</v>
      </c>
      <c r="C83" s="239">
        <v>869.54773174389186</v>
      </c>
      <c r="D83" s="239">
        <v>886.35052718821203</v>
      </c>
      <c r="E83" s="239">
        <v>782.24946624576819</v>
      </c>
      <c r="F83" s="239">
        <v>53.94962221978502</v>
      </c>
      <c r="G83" s="239">
        <v>50.151438722658774</v>
      </c>
      <c r="H83" s="239">
        <v>104.10106094244378</v>
      </c>
      <c r="I83" s="239">
        <v>801.95316760251978</v>
      </c>
      <c r="J83" s="240"/>
      <c r="K83" s="239">
        <v>-37.495501737348178</v>
      </c>
      <c r="L83" s="240">
        <v>16.802795444320196</v>
      </c>
      <c r="M83" s="239">
        <v>-37.146826775464824</v>
      </c>
      <c r="N83" s="239">
        <v>20.444154225013413</v>
      </c>
      <c r="O83" s="239">
        <v>20.792829186896768</v>
      </c>
      <c r="P83" s="240"/>
      <c r="Q83" s="239">
        <v>16.454120482436842</v>
      </c>
      <c r="R83" s="240">
        <v>1903.9091774372125</v>
      </c>
      <c r="S83" s="240"/>
      <c r="T83" s="221">
        <v>37.747875605019587</v>
      </c>
      <c r="U83" s="221">
        <v>-3.263283216194397</v>
      </c>
      <c r="V83" s="221">
        <v>43.955006386227396</v>
      </c>
      <c r="W83" s="222"/>
      <c r="X83" s="221">
        <v>21.083737419192826</v>
      </c>
      <c r="Y83" s="222">
        <v>20.735062457309468</v>
      </c>
      <c r="Z83" s="241">
        <v>1957.1655689087474</v>
      </c>
      <c r="AA83" s="174"/>
      <c r="AB83" s="242">
        <v>2340.163</v>
      </c>
      <c r="AC83" s="222">
        <v>2385.9825179644295</v>
      </c>
      <c r="AD83" s="222">
        <v>-8.7708863583202401E-4</v>
      </c>
      <c r="AE83" s="223">
        <v>108.95737588889897</v>
      </c>
      <c r="AH83" s="134"/>
      <c r="AI83" s="134"/>
      <c r="AJ83" s="134"/>
      <c r="AK83" s="134"/>
      <c r="AL83" s="124"/>
      <c r="AM83" s="124"/>
      <c r="AN83" s="135"/>
      <c r="AO83" s="136"/>
      <c r="AP83" s="136"/>
      <c r="AQ83" s="137"/>
      <c r="AR83" s="137"/>
      <c r="AS83" s="137"/>
      <c r="AT83" s="137"/>
      <c r="AU83" s="138"/>
      <c r="AV83" s="124"/>
      <c r="AW83" s="124"/>
      <c r="AX83" s="124"/>
      <c r="AY83" s="124"/>
      <c r="AZ83" s="124"/>
    </row>
    <row r="84" spans="1:52" s="124" customFormat="1">
      <c r="A84" s="121"/>
      <c r="B84" s="143" t="s">
        <v>131</v>
      </c>
      <c r="C84" s="327" t="s">
        <v>301</v>
      </c>
      <c r="D84" s="328"/>
      <c r="E84" s="328"/>
      <c r="F84" s="328"/>
      <c r="G84" s="328"/>
      <c r="H84" s="328"/>
      <c r="I84" s="328"/>
      <c r="J84" s="328"/>
      <c r="K84" s="328"/>
      <c r="L84" s="328"/>
      <c r="M84" s="328"/>
      <c r="N84" s="328"/>
      <c r="O84" s="328"/>
      <c r="P84" s="328"/>
      <c r="Q84" s="328"/>
      <c r="R84" s="328"/>
      <c r="S84" s="328"/>
      <c r="T84" s="328"/>
      <c r="U84" s="328"/>
      <c r="V84" s="328"/>
      <c r="W84" s="328"/>
      <c r="X84" s="328"/>
      <c r="Y84" s="328"/>
      <c r="Z84" s="329"/>
      <c r="AA84" s="144"/>
      <c r="AB84" s="236"/>
      <c r="AC84" s="140"/>
      <c r="AD84" s="140"/>
      <c r="AE84" s="224"/>
      <c r="AG84" s="140"/>
      <c r="AH84" s="140"/>
      <c r="AI84" s="140"/>
      <c r="AJ84" s="140"/>
      <c r="AK84" s="140"/>
      <c r="AN84" s="122"/>
      <c r="AO84" s="122"/>
      <c r="AP84" s="122"/>
      <c r="AQ84" s="122"/>
      <c r="AR84" s="122"/>
      <c r="AS84" s="122"/>
      <c r="AT84" s="122"/>
      <c r="AU84" s="138"/>
    </row>
    <row r="85" spans="1:52">
      <c r="B85" s="72"/>
      <c r="C85" s="328" t="s">
        <v>298</v>
      </c>
      <c r="D85" s="328"/>
      <c r="E85" s="328"/>
      <c r="F85" s="328"/>
      <c r="G85" s="328"/>
      <c r="H85" s="328"/>
      <c r="I85" s="328"/>
      <c r="J85" s="328"/>
      <c r="K85" s="328"/>
      <c r="L85" s="328"/>
      <c r="M85" s="340"/>
      <c r="N85" s="340"/>
      <c r="O85" s="340"/>
      <c r="P85" s="340"/>
      <c r="Q85" s="340"/>
      <c r="R85" s="340"/>
      <c r="S85" s="340"/>
      <c r="T85" s="340"/>
      <c r="U85" s="340"/>
      <c r="V85" s="146"/>
      <c r="W85" s="12"/>
      <c r="X85" s="12"/>
      <c r="Y85" s="12"/>
      <c r="Z85" s="12"/>
      <c r="AA85" s="10"/>
      <c r="AB85" s="12"/>
      <c r="AC85" s="12"/>
      <c r="AD85" s="12"/>
      <c r="AE85" s="219"/>
      <c r="AG85" s="12"/>
      <c r="AH85" s="12"/>
      <c r="AI85" s="12"/>
      <c r="AJ85" s="12"/>
      <c r="AK85" s="12"/>
      <c r="AL85" s="12"/>
      <c r="AM85" s="12"/>
      <c r="AN85" s="12"/>
      <c r="AO85" s="12"/>
      <c r="AP85" s="12"/>
      <c r="AQ85" s="12"/>
      <c r="AR85" s="12"/>
      <c r="AS85" s="12"/>
      <c r="AT85" s="12"/>
      <c r="AU85" s="12"/>
      <c r="AV85" s="12"/>
      <c r="AW85" s="12"/>
      <c r="AX85" s="12"/>
      <c r="AY85" s="12"/>
      <c r="AZ85" s="12"/>
    </row>
    <row r="86" spans="1:52">
      <c r="B86" s="76"/>
      <c r="C86" s="73" t="s">
        <v>181</v>
      </c>
      <c r="D86" s="12"/>
      <c r="E86" s="12"/>
      <c r="F86" s="12"/>
      <c r="G86" s="12"/>
      <c r="H86" s="12"/>
      <c r="I86" s="12"/>
      <c r="J86" s="12"/>
      <c r="K86" s="12"/>
      <c r="L86" s="12"/>
      <c r="M86" s="12"/>
      <c r="N86" s="12"/>
      <c r="O86" s="12"/>
      <c r="P86" s="12"/>
      <c r="Q86" s="12"/>
      <c r="R86" s="12"/>
      <c r="S86" s="12"/>
      <c r="T86" s="12"/>
      <c r="U86" s="12"/>
      <c r="V86" s="12"/>
      <c r="W86" s="12"/>
      <c r="X86" s="12"/>
      <c r="Y86" s="12"/>
      <c r="Z86" s="12"/>
      <c r="AA86" s="10"/>
      <c r="AB86" s="12"/>
      <c r="AC86" s="12"/>
      <c r="AD86" s="12"/>
      <c r="AE86" s="74"/>
      <c r="AG86" s="12"/>
      <c r="AH86" s="12"/>
      <c r="AI86" s="12"/>
      <c r="AJ86" s="12"/>
      <c r="AK86" s="12"/>
      <c r="AL86" s="12"/>
      <c r="AM86" s="12"/>
      <c r="AN86" s="12"/>
      <c r="AO86" s="12"/>
      <c r="AP86" s="12"/>
      <c r="AQ86" s="12"/>
      <c r="AR86" s="12"/>
      <c r="AS86" s="12"/>
      <c r="AT86" s="12"/>
      <c r="AU86" s="12"/>
      <c r="AV86" s="12"/>
      <c r="AW86" s="12"/>
      <c r="AX86" s="12"/>
      <c r="AY86" s="12"/>
      <c r="AZ86" s="12"/>
    </row>
    <row r="87" spans="1:52" ht="16.5" thickBot="1">
      <c r="B87" s="77"/>
      <c r="C87" s="78" t="s">
        <v>138</v>
      </c>
      <c r="D87" s="79"/>
      <c r="E87" s="79"/>
      <c r="F87" s="79"/>
      <c r="G87" s="79"/>
      <c r="H87" s="79"/>
      <c r="I87" s="79"/>
      <c r="J87" s="79"/>
      <c r="K87" s="79"/>
      <c r="L87" s="79"/>
      <c r="M87" s="79"/>
      <c r="N87" s="79"/>
      <c r="O87" s="79"/>
      <c r="P87" s="79"/>
      <c r="Q87" s="79"/>
      <c r="R87" s="79"/>
      <c r="S87" s="79"/>
      <c r="T87" s="79"/>
      <c r="U87" s="79"/>
      <c r="V87" s="79"/>
      <c r="W87" s="79"/>
      <c r="X87" s="79"/>
      <c r="Y87" s="79"/>
      <c r="Z87" s="79"/>
      <c r="AA87" s="10"/>
      <c r="AB87" s="79"/>
      <c r="AC87" s="79"/>
      <c r="AD87" s="79"/>
      <c r="AE87" s="80"/>
      <c r="AG87" s="12"/>
      <c r="AH87" s="12"/>
      <c r="AI87" s="12"/>
      <c r="AJ87" s="12"/>
      <c r="AK87" s="12"/>
      <c r="AL87" s="12"/>
      <c r="AM87" s="12"/>
      <c r="AN87" s="12"/>
      <c r="AO87" s="12"/>
      <c r="AP87" s="12"/>
      <c r="AQ87" s="12"/>
      <c r="AR87" s="12"/>
      <c r="AS87" s="12"/>
      <c r="AT87" s="12"/>
      <c r="AU87" s="12"/>
      <c r="AV87" s="12"/>
      <c r="AW87" s="12"/>
      <c r="AX87" s="12"/>
      <c r="AY87" s="12"/>
      <c r="AZ87" s="12"/>
    </row>
    <row r="88" spans="1:52">
      <c r="B88" s="81"/>
      <c r="AG88" s="12"/>
      <c r="AH88" s="12"/>
      <c r="AI88" s="12"/>
      <c r="AJ88" s="12"/>
      <c r="AK88" s="12"/>
      <c r="AL88" s="12"/>
      <c r="AM88" s="12"/>
      <c r="AN88" s="12"/>
      <c r="AO88" s="12"/>
      <c r="AP88" s="12"/>
      <c r="AQ88" s="12"/>
      <c r="AR88" s="12"/>
      <c r="AS88" s="12"/>
      <c r="AT88" s="12"/>
      <c r="AU88" s="12"/>
      <c r="AV88" s="12"/>
      <c r="AW88" s="12"/>
      <c r="AX88" s="12"/>
      <c r="AY88" s="12"/>
      <c r="AZ88" s="12"/>
    </row>
    <row r="89" spans="1:52">
      <c r="B89" s="81"/>
      <c r="AG89" s="12"/>
      <c r="AH89" s="12"/>
      <c r="AI89" s="12"/>
      <c r="AJ89" s="12"/>
      <c r="AK89" s="12"/>
      <c r="AL89" s="12"/>
      <c r="AM89" s="12"/>
      <c r="AN89" s="12"/>
      <c r="AO89" s="12"/>
      <c r="AP89" s="12"/>
      <c r="AQ89" s="12"/>
      <c r="AR89" s="12"/>
      <c r="AS89" s="12"/>
      <c r="AT89" s="12"/>
      <c r="AU89" s="12"/>
      <c r="AV89" s="12"/>
      <c r="AW89" s="12"/>
      <c r="AX89" s="12"/>
      <c r="AY89" s="12"/>
      <c r="AZ89" s="12"/>
    </row>
    <row r="90" spans="1:52">
      <c r="B90" s="81"/>
      <c r="K90" s="82"/>
      <c r="AG90" s="12"/>
      <c r="AH90" s="12"/>
      <c r="AI90" s="12"/>
      <c r="AJ90" s="12"/>
      <c r="AK90" s="12"/>
      <c r="AL90" s="12"/>
      <c r="AM90" s="12"/>
      <c r="AN90" s="12"/>
      <c r="AO90" s="12"/>
      <c r="AP90" s="12"/>
      <c r="AQ90" s="12"/>
      <c r="AR90" s="12"/>
      <c r="AS90" s="12"/>
      <c r="AT90" s="12"/>
      <c r="AU90" s="12"/>
      <c r="AV90" s="12"/>
      <c r="AW90" s="12"/>
      <c r="AX90" s="12"/>
      <c r="AY90" s="12"/>
      <c r="AZ90" s="12"/>
    </row>
    <row r="91" spans="1:52">
      <c r="B91" s="81"/>
      <c r="AG91" s="12"/>
      <c r="AH91" s="12"/>
      <c r="AI91" s="12"/>
      <c r="AJ91" s="12"/>
      <c r="AK91" s="12"/>
      <c r="AL91" s="12"/>
      <c r="AM91" s="12"/>
      <c r="AN91" s="12"/>
      <c r="AO91" s="12"/>
      <c r="AP91" s="12"/>
      <c r="AQ91" s="12"/>
      <c r="AR91" s="12"/>
      <c r="AS91" s="12"/>
      <c r="AT91" s="12"/>
      <c r="AU91" s="12"/>
      <c r="AV91" s="12"/>
      <c r="AW91" s="12"/>
      <c r="AX91" s="12"/>
      <c r="AY91" s="12"/>
      <c r="AZ91" s="12"/>
    </row>
    <row r="92" spans="1:52">
      <c r="B92" s="81"/>
      <c r="AG92" s="12"/>
      <c r="AH92" s="12"/>
      <c r="AI92" s="12"/>
      <c r="AJ92" s="12"/>
      <c r="AK92" s="12"/>
      <c r="AL92" s="12"/>
      <c r="AM92" s="12"/>
      <c r="AN92" s="12"/>
      <c r="AO92" s="12"/>
      <c r="AP92" s="12"/>
      <c r="AQ92" s="12"/>
      <c r="AR92" s="12"/>
      <c r="AS92" s="12"/>
      <c r="AT92" s="12"/>
      <c r="AU92" s="12"/>
      <c r="AV92" s="12"/>
      <c r="AW92" s="12"/>
      <c r="AX92" s="12"/>
      <c r="AY92" s="12"/>
      <c r="AZ92" s="12"/>
    </row>
    <row r="93" spans="1:52">
      <c r="B93" s="81"/>
      <c r="AG93" s="12"/>
      <c r="AH93" s="12"/>
      <c r="AI93" s="12"/>
      <c r="AJ93" s="12"/>
      <c r="AK93" s="12"/>
      <c r="AL93" s="12"/>
      <c r="AM93" s="12"/>
      <c r="AN93" s="12"/>
      <c r="AO93" s="12"/>
      <c r="AP93" s="12"/>
      <c r="AQ93" s="12"/>
      <c r="AR93" s="12"/>
      <c r="AS93" s="12"/>
      <c r="AT93" s="12"/>
      <c r="AU93" s="12"/>
      <c r="AV93" s="12"/>
      <c r="AW93" s="12"/>
      <c r="AX93" s="12"/>
      <c r="AY93" s="12"/>
      <c r="AZ93" s="12"/>
    </row>
    <row r="94" spans="1:52">
      <c r="AG94" s="12"/>
      <c r="AH94" s="12"/>
      <c r="AI94" s="12"/>
      <c r="AJ94" s="12"/>
      <c r="AK94" s="12"/>
      <c r="AL94" s="12"/>
      <c r="AM94" s="12"/>
      <c r="AN94" s="12"/>
      <c r="AO94" s="12"/>
      <c r="AP94" s="12"/>
      <c r="AQ94" s="12"/>
      <c r="AR94" s="12"/>
      <c r="AS94" s="12"/>
      <c r="AT94" s="12"/>
      <c r="AU94" s="12"/>
      <c r="AV94" s="12"/>
      <c r="AW94" s="12"/>
      <c r="AX94" s="12"/>
      <c r="AY94" s="12"/>
      <c r="AZ94" s="12"/>
    </row>
    <row r="95" spans="1:52">
      <c r="AG95" s="12"/>
      <c r="AH95" s="12"/>
      <c r="AI95" s="12"/>
      <c r="AJ95" s="12"/>
      <c r="AK95" s="12"/>
      <c r="AL95" s="12"/>
      <c r="AM95" s="12"/>
      <c r="AN95" s="12"/>
      <c r="AO95" s="12"/>
      <c r="AP95" s="12"/>
      <c r="AQ95" s="12"/>
      <c r="AR95" s="12"/>
      <c r="AS95" s="12"/>
      <c r="AT95" s="12"/>
      <c r="AU95" s="12"/>
      <c r="AV95" s="12"/>
      <c r="AW95" s="12"/>
      <c r="AX95" s="12"/>
      <c r="AY95" s="12"/>
      <c r="AZ95" s="12"/>
    </row>
    <row r="96" spans="1:52">
      <c r="AG96" s="12"/>
      <c r="AH96" s="12"/>
      <c r="AI96" s="12"/>
      <c r="AJ96" s="12"/>
      <c r="AK96" s="12"/>
      <c r="AL96" s="12"/>
      <c r="AM96" s="12"/>
      <c r="AN96" s="12"/>
      <c r="AO96" s="12"/>
      <c r="AP96" s="12"/>
      <c r="AQ96" s="12"/>
      <c r="AR96" s="12"/>
      <c r="AS96" s="12"/>
      <c r="AT96" s="12"/>
      <c r="AU96" s="12"/>
      <c r="AV96" s="12"/>
      <c r="AW96" s="12"/>
      <c r="AX96" s="12"/>
      <c r="AY96" s="12"/>
      <c r="AZ96" s="12"/>
    </row>
    <row r="97" spans="33:52">
      <c r="AG97" s="12"/>
      <c r="AH97" s="12"/>
      <c r="AI97" s="12"/>
      <c r="AJ97" s="12"/>
      <c r="AK97" s="12"/>
      <c r="AL97" s="12"/>
      <c r="AM97" s="12"/>
      <c r="AN97" s="12"/>
      <c r="AO97" s="12"/>
      <c r="AP97" s="12"/>
      <c r="AQ97" s="12"/>
      <c r="AR97" s="12"/>
      <c r="AS97" s="12"/>
      <c r="AT97" s="12"/>
      <c r="AU97" s="12"/>
      <c r="AV97" s="12"/>
      <c r="AW97" s="12"/>
      <c r="AX97" s="12"/>
      <c r="AY97" s="12"/>
      <c r="AZ97" s="12"/>
    </row>
    <row r="98" spans="33:52">
      <c r="AG98" s="12"/>
      <c r="AH98" s="12"/>
      <c r="AI98" s="12"/>
      <c r="AJ98" s="12"/>
      <c r="AK98" s="12"/>
      <c r="AL98" s="12"/>
      <c r="AM98" s="12"/>
      <c r="AN98" s="12"/>
      <c r="AO98" s="12"/>
      <c r="AP98" s="12"/>
      <c r="AQ98" s="12"/>
      <c r="AR98" s="12"/>
      <c r="AS98" s="12"/>
      <c r="AT98" s="12"/>
      <c r="AU98" s="12"/>
      <c r="AV98" s="12"/>
      <c r="AW98" s="12"/>
      <c r="AX98" s="12"/>
      <c r="AY98" s="12"/>
      <c r="AZ98" s="12"/>
    </row>
    <row r="99" spans="33:52">
      <c r="AG99" s="12"/>
      <c r="AH99" s="12"/>
      <c r="AI99" s="12"/>
      <c r="AJ99" s="12"/>
      <c r="AK99" s="12"/>
      <c r="AL99" s="12"/>
      <c r="AM99" s="12"/>
      <c r="AN99" s="12"/>
      <c r="AO99" s="12"/>
      <c r="AP99" s="12"/>
      <c r="AQ99" s="12"/>
      <c r="AR99" s="12"/>
      <c r="AS99" s="12"/>
      <c r="AT99" s="12"/>
      <c r="AU99" s="12"/>
      <c r="AV99" s="12"/>
      <c r="AW99" s="12"/>
      <c r="AX99" s="12"/>
      <c r="AY99" s="12"/>
      <c r="AZ99" s="12"/>
    </row>
    <row r="100" spans="33:52">
      <c r="AG100" s="12"/>
      <c r="AH100" s="12"/>
      <c r="AI100" s="12"/>
      <c r="AJ100" s="12"/>
      <c r="AK100" s="12"/>
      <c r="AL100" s="12"/>
      <c r="AM100" s="12"/>
      <c r="AN100" s="12"/>
      <c r="AO100" s="12"/>
      <c r="AP100" s="12"/>
      <c r="AQ100" s="12"/>
      <c r="AR100" s="12"/>
      <c r="AS100" s="12"/>
      <c r="AT100" s="12"/>
      <c r="AU100" s="12"/>
      <c r="AV100" s="12"/>
      <c r="AW100" s="12"/>
      <c r="AX100" s="12"/>
      <c r="AY100" s="12"/>
      <c r="AZ100" s="12"/>
    </row>
    <row r="101" spans="33:52">
      <c r="AG101" s="12"/>
      <c r="AH101" s="12"/>
      <c r="AI101" s="12"/>
      <c r="AJ101" s="12"/>
      <c r="AK101" s="12"/>
      <c r="AL101" s="12"/>
      <c r="AM101" s="12"/>
      <c r="AN101" s="12"/>
      <c r="AO101" s="12"/>
      <c r="AP101" s="12"/>
      <c r="AQ101" s="12"/>
      <c r="AR101" s="12"/>
      <c r="AS101" s="12"/>
      <c r="AT101" s="12"/>
      <c r="AU101" s="12"/>
      <c r="AV101" s="12"/>
      <c r="AW101" s="12"/>
      <c r="AX101" s="12"/>
      <c r="AY101" s="12"/>
      <c r="AZ101" s="12"/>
    </row>
    <row r="102" spans="33:52">
      <c r="AG102" s="12"/>
      <c r="AH102" s="12"/>
      <c r="AI102" s="12"/>
      <c r="AJ102" s="12"/>
      <c r="AK102" s="12"/>
      <c r="AL102" s="12"/>
      <c r="AM102" s="12"/>
      <c r="AN102" s="12"/>
      <c r="AO102" s="12"/>
      <c r="AP102" s="12"/>
      <c r="AQ102" s="12"/>
      <c r="AR102" s="12"/>
      <c r="AS102" s="12"/>
      <c r="AT102" s="12"/>
      <c r="AU102" s="12"/>
      <c r="AV102" s="12"/>
      <c r="AW102" s="12"/>
      <c r="AX102" s="12"/>
      <c r="AY102" s="12"/>
      <c r="AZ102" s="12"/>
    </row>
    <row r="103" spans="33:52">
      <c r="AG103" s="12"/>
      <c r="AH103" s="12"/>
      <c r="AI103" s="12"/>
      <c r="AJ103" s="12"/>
      <c r="AK103" s="12"/>
      <c r="AL103" s="12"/>
      <c r="AM103" s="12"/>
      <c r="AN103" s="12"/>
      <c r="AO103" s="12"/>
      <c r="AP103" s="12"/>
      <c r="AQ103" s="12"/>
      <c r="AR103" s="12"/>
      <c r="AS103" s="12"/>
      <c r="AT103" s="12"/>
      <c r="AU103" s="12"/>
      <c r="AV103" s="12"/>
      <c r="AW103" s="12"/>
      <c r="AX103" s="12"/>
      <c r="AY103" s="12"/>
      <c r="AZ103" s="12"/>
    </row>
    <row r="104" spans="33:52">
      <c r="AG104" s="12"/>
      <c r="AH104" s="12"/>
      <c r="AI104" s="12"/>
      <c r="AJ104" s="12"/>
      <c r="AK104" s="12"/>
      <c r="AL104" s="12"/>
      <c r="AM104" s="12"/>
      <c r="AN104" s="12"/>
      <c r="AO104" s="12"/>
      <c r="AP104" s="12"/>
      <c r="AQ104" s="12"/>
      <c r="AR104" s="12"/>
      <c r="AS104" s="12"/>
      <c r="AT104" s="12"/>
      <c r="AU104" s="12"/>
      <c r="AV104" s="12"/>
      <c r="AW104" s="12"/>
      <c r="AX104" s="12"/>
      <c r="AY104" s="12"/>
      <c r="AZ104" s="12"/>
    </row>
    <row r="105" spans="33:52">
      <c r="AG105" s="12"/>
      <c r="AH105" s="12"/>
      <c r="AI105" s="12"/>
      <c r="AJ105" s="12"/>
      <c r="AK105" s="12"/>
      <c r="AL105" s="12"/>
      <c r="AM105" s="12"/>
      <c r="AN105" s="12"/>
      <c r="AO105" s="12"/>
      <c r="AP105" s="12"/>
      <c r="AQ105" s="12"/>
      <c r="AR105" s="12"/>
      <c r="AS105" s="12"/>
      <c r="AT105" s="12"/>
      <c r="AU105" s="12"/>
      <c r="AV105" s="12"/>
      <c r="AW105" s="12"/>
      <c r="AX105" s="12"/>
      <c r="AY105" s="12"/>
      <c r="AZ105" s="12"/>
    </row>
    <row r="106" spans="33:52">
      <c r="AG106" s="12"/>
      <c r="AH106" s="12"/>
      <c r="AI106" s="12"/>
      <c r="AJ106" s="12"/>
      <c r="AK106" s="12"/>
      <c r="AL106" s="12"/>
      <c r="AM106" s="12"/>
      <c r="AN106" s="12"/>
      <c r="AO106" s="12"/>
      <c r="AP106" s="12"/>
      <c r="AQ106" s="12"/>
      <c r="AR106" s="12"/>
      <c r="AS106" s="12"/>
      <c r="AT106" s="12"/>
      <c r="AU106" s="12"/>
      <c r="AV106" s="12"/>
      <c r="AW106" s="12"/>
      <c r="AX106" s="12"/>
      <c r="AY106" s="12"/>
      <c r="AZ106" s="12"/>
    </row>
    <row r="107" spans="33:52">
      <c r="AG107" s="12"/>
      <c r="AH107" s="12"/>
      <c r="AI107" s="12"/>
      <c r="AJ107" s="12"/>
      <c r="AK107" s="12"/>
      <c r="AL107" s="12"/>
      <c r="AM107" s="12"/>
      <c r="AN107" s="12"/>
      <c r="AO107" s="12"/>
      <c r="AP107" s="12"/>
      <c r="AQ107" s="12"/>
      <c r="AR107" s="12"/>
      <c r="AS107" s="12"/>
      <c r="AT107" s="12"/>
      <c r="AU107" s="12"/>
      <c r="AV107" s="12"/>
      <c r="AW107" s="12"/>
      <c r="AX107" s="12"/>
      <c r="AY107" s="12"/>
      <c r="AZ107" s="12"/>
    </row>
    <row r="108" spans="33:52">
      <c r="AG108" s="12"/>
      <c r="AH108" s="12"/>
      <c r="AI108" s="12"/>
      <c r="AJ108" s="12"/>
      <c r="AK108" s="12"/>
      <c r="AL108" s="12"/>
      <c r="AM108" s="12"/>
      <c r="AN108" s="12"/>
      <c r="AO108" s="12"/>
      <c r="AP108" s="12"/>
      <c r="AQ108" s="12"/>
      <c r="AR108" s="12"/>
      <c r="AS108" s="12"/>
      <c r="AT108" s="12"/>
      <c r="AU108" s="12"/>
      <c r="AV108" s="12"/>
      <c r="AW108" s="12"/>
      <c r="AX108" s="12"/>
      <c r="AY108" s="12"/>
      <c r="AZ108" s="12"/>
    </row>
    <row r="109" spans="33:52">
      <c r="AG109" s="12"/>
      <c r="AH109" s="12"/>
      <c r="AI109" s="12"/>
      <c r="AJ109" s="12"/>
      <c r="AK109" s="12"/>
      <c r="AL109" s="12"/>
      <c r="AM109" s="12"/>
      <c r="AN109" s="12"/>
      <c r="AO109" s="12"/>
      <c r="AP109" s="12"/>
      <c r="AQ109" s="12"/>
      <c r="AR109" s="12"/>
      <c r="AS109" s="12"/>
      <c r="AT109" s="12"/>
      <c r="AU109" s="12"/>
      <c r="AV109" s="12"/>
      <c r="AW109" s="12"/>
      <c r="AX109" s="12"/>
      <c r="AY109" s="12"/>
      <c r="AZ109" s="12"/>
    </row>
    <row r="110" spans="33:52">
      <c r="AG110" s="12"/>
      <c r="AH110" s="12"/>
      <c r="AI110" s="12"/>
      <c r="AJ110" s="12"/>
      <c r="AK110" s="12"/>
      <c r="AL110" s="12"/>
      <c r="AM110" s="12"/>
      <c r="AN110" s="12"/>
      <c r="AO110" s="12"/>
      <c r="AP110" s="12"/>
      <c r="AQ110" s="12"/>
      <c r="AR110" s="12"/>
      <c r="AS110" s="12"/>
      <c r="AT110" s="12"/>
      <c r="AU110" s="12"/>
      <c r="AV110" s="12"/>
      <c r="AW110" s="12"/>
      <c r="AX110" s="12"/>
      <c r="AY110" s="12"/>
      <c r="AZ110" s="12"/>
    </row>
    <row r="111" spans="33:52">
      <c r="AG111" s="12"/>
      <c r="AH111" s="12"/>
      <c r="AI111" s="12"/>
      <c r="AJ111" s="12"/>
      <c r="AK111" s="12"/>
      <c r="AL111" s="12"/>
      <c r="AM111" s="12"/>
      <c r="AN111" s="12"/>
      <c r="AO111" s="12"/>
      <c r="AP111" s="12"/>
      <c r="AQ111" s="12"/>
      <c r="AR111" s="12"/>
      <c r="AS111" s="12"/>
      <c r="AT111" s="12"/>
      <c r="AU111" s="12"/>
      <c r="AV111" s="12"/>
      <c r="AW111" s="12"/>
      <c r="AX111" s="12"/>
      <c r="AY111" s="12"/>
      <c r="AZ111" s="12"/>
    </row>
    <row r="112" spans="33:52">
      <c r="AG112" s="12"/>
      <c r="AH112" s="12"/>
      <c r="AI112" s="12"/>
      <c r="AJ112" s="12"/>
      <c r="AK112" s="12"/>
      <c r="AL112" s="12"/>
      <c r="AM112" s="12"/>
      <c r="AN112" s="12"/>
      <c r="AO112" s="12"/>
      <c r="AP112" s="12"/>
      <c r="AQ112" s="12"/>
      <c r="AR112" s="12"/>
      <c r="AS112" s="12"/>
      <c r="AT112" s="12"/>
      <c r="AU112" s="12"/>
      <c r="AV112" s="12"/>
      <c r="AW112" s="12"/>
      <c r="AX112" s="12"/>
      <c r="AY112" s="12"/>
      <c r="AZ112" s="12"/>
    </row>
    <row r="113" spans="33:52">
      <c r="AG113" s="12"/>
      <c r="AH113" s="12"/>
      <c r="AI113" s="12"/>
      <c r="AJ113" s="12"/>
      <c r="AK113" s="12"/>
      <c r="AL113" s="12"/>
      <c r="AM113" s="12"/>
      <c r="AN113" s="12"/>
      <c r="AO113" s="12"/>
      <c r="AP113" s="12"/>
      <c r="AQ113" s="12"/>
      <c r="AR113" s="12"/>
      <c r="AS113" s="12"/>
      <c r="AT113" s="12"/>
      <c r="AU113" s="12"/>
      <c r="AV113" s="12"/>
      <c r="AW113" s="12"/>
      <c r="AX113" s="12"/>
      <c r="AY113" s="12"/>
      <c r="AZ113" s="12"/>
    </row>
    <row r="114" spans="33:52">
      <c r="AG114" s="12"/>
      <c r="AH114" s="12"/>
      <c r="AI114" s="12"/>
      <c r="AJ114" s="12"/>
      <c r="AK114" s="12"/>
      <c r="AL114" s="12"/>
      <c r="AM114" s="12"/>
      <c r="AN114" s="12"/>
      <c r="AO114" s="12"/>
      <c r="AP114" s="12"/>
      <c r="AQ114" s="12"/>
      <c r="AR114" s="12"/>
      <c r="AS114" s="12"/>
      <c r="AT114" s="12"/>
      <c r="AU114" s="12"/>
      <c r="AV114" s="12"/>
      <c r="AW114" s="12"/>
      <c r="AX114" s="12"/>
      <c r="AY114" s="12"/>
      <c r="AZ114" s="12"/>
    </row>
    <row r="115" spans="33:52">
      <c r="AG115" s="12"/>
      <c r="AH115" s="12"/>
      <c r="AI115" s="12"/>
      <c r="AJ115" s="12"/>
      <c r="AK115" s="12"/>
      <c r="AL115" s="12"/>
      <c r="AM115" s="12"/>
      <c r="AN115" s="12"/>
      <c r="AO115" s="12"/>
      <c r="AP115" s="12"/>
      <c r="AQ115" s="12"/>
      <c r="AR115" s="12"/>
      <c r="AS115" s="12"/>
      <c r="AT115" s="12"/>
      <c r="AU115" s="12"/>
      <c r="AV115" s="12"/>
      <c r="AW115" s="12"/>
      <c r="AX115" s="12"/>
      <c r="AY115" s="12"/>
      <c r="AZ115" s="12"/>
    </row>
    <row r="116" spans="33:52">
      <c r="AG116" s="12"/>
      <c r="AH116" s="12"/>
      <c r="AI116" s="12"/>
      <c r="AJ116" s="12"/>
      <c r="AK116" s="12"/>
      <c r="AL116" s="12"/>
      <c r="AM116" s="12"/>
      <c r="AN116" s="12"/>
      <c r="AO116" s="12"/>
      <c r="AP116" s="12"/>
      <c r="AQ116" s="12"/>
      <c r="AR116" s="12"/>
      <c r="AS116" s="12"/>
      <c r="AT116" s="12"/>
      <c r="AU116" s="12"/>
      <c r="AV116" s="12"/>
      <c r="AW116" s="12"/>
      <c r="AX116" s="12"/>
      <c r="AY116" s="12"/>
      <c r="AZ116" s="12"/>
    </row>
    <row r="117" spans="33:52">
      <c r="AG117" s="12"/>
      <c r="AH117" s="12"/>
      <c r="AI117" s="12"/>
      <c r="AJ117" s="12"/>
      <c r="AK117" s="12"/>
      <c r="AL117" s="12"/>
      <c r="AM117" s="12"/>
      <c r="AN117" s="12"/>
      <c r="AO117" s="12"/>
      <c r="AP117" s="12"/>
      <c r="AQ117" s="12"/>
      <c r="AR117" s="12"/>
      <c r="AS117" s="12"/>
      <c r="AT117" s="12"/>
      <c r="AU117" s="12"/>
      <c r="AV117" s="12"/>
      <c r="AW117" s="12"/>
      <c r="AX117" s="12"/>
      <c r="AY117" s="12"/>
      <c r="AZ117" s="12"/>
    </row>
    <row r="118" spans="33:52">
      <c r="AG118" s="12"/>
      <c r="AH118" s="12"/>
      <c r="AI118" s="12"/>
      <c r="AJ118" s="12"/>
      <c r="AK118" s="12"/>
      <c r="AL118" s="12"/>
      <c r="AM118" s="12"/>
      <c r="AN118" s="12"/>
      <c r="AO118" s="12"/>
      <c r="AP118" s="12"/>
      <c r="AQ118" s="12"/>
      <c r="AR118" s="12"/>
      <c r="AS118" s="12"/>
      <c r="AT118" s="12"/>
      <c r="AU118" s="12"/>
      <c r="AV118" s="12"/>
      <c r="AW118" s="12"/>
      <c r="AX118" s="12"/>
      <c r="AY118" s="12"/>
      <c r="AZ118" s="12"/>
    </row>
    <row r="119" spans="33:52">
      <c r="AG119" s="12"/>
      <c r="AH119" s="12"/>
      <c r="AI119" s="12"/>
      <c r="AJ119" s="12"/>
      <c r="AK119" s="12"/>
      <c r="AL119" s="12"/>
      <c r="AM119" s="12"/>
      <c r="AN119" s="12"/>
      <c r="AO119" s="12"/>
      <c r="AP119" s="12"/>
      <c r="AQ119" s="12"/>
      <c r="AR119" s="12"/>
      <c r="AS119" s="12"/>
      <c r="AT119" s="12"/>
      <c r="AU119" s="12"/>
      <c r="AV119" s="12"/>
      <c r="AW119" s="12"/>
      <c r="AX119" s="12"/>
      <c r="AY119" s="12"/>
      <c r="AZ119" s="12"/>
    </row>
    <row r="120" spans="33:52">
      <c r="AG120" s="12"/>
      <c r="AH120" s="12"/>
      <c r="AI120" s="12"/>
      <c r="AJ120" s="12"/>
      <c r="AK120" s="12"/>
      <c r="AL120" s="12"/>
      <c r="AM120" s="12"/>
      <c r="AN120" s="12"/>
      <c r="AO120" s="12"/>
      <c r="AP120" s="12"/>
      <c r="AQ120" s="12"/>
      <c r="AR120" s="12"/>
      <c r="AS120" s="12"/>
      <c r="AT120" s="12"/>
      <c r="AU120" s="12"/>
      <c r="AV120" s="12"/>
      <c r="AW120" s="12"/>
      <c r="AX120" s="12"/>
      <c r="AY120" s="12"/>
      <c r="AZ120" s="12"/>
    </row>
    <row r="121" spans="33:52">
      <c r="AG121" s="12"/>
      <c r="AH121" s="12"/>
      <c r="AI121" s="12"/>
      <c r="AJ121" s="12"/>
      <c r="AK121" s="12"/>
      <c r="AL121" s="12"/>
      <c r="AM121" s="12"/>
      <c r="AN121" s="12"/>
      <c r="AO121" s="12"/>
      <c r="AP121" s="12"/>
      <c r="AQ121" s="12"/>
      <c r="AR121" s="12"/>
      <c r="AS121" s="12"/>
      <c r="AT121" s="12"/>
      <c r="AU121" s="12"/>
      <c r="AV121" s="12"/>
      <c r="AW121" s="12"/>
      <c r="AX121" s="12"/>
      <c r="AY121" s="12"/>
      <c r="AZ121" s="12"/>
    </row>
    <row r="122" spans="33:52">
      <c r="AG122" s="12"/>
      <c r="AH122" s="12"/>
      <c r="AI122" s="12"/>
      <c r="AJ122" s="12"/>
      <c r="AK122" s="12"/>
      <c r="AL122" s="12"/>
      <c r="AM122" s="12"/>
      <c r="AN122" s="12"/>
      <c r="AO122" s="12"/>
      <c r="AP122" s="12"/>
      <c r="AQ122" s="12"/>
      <c r="AR122" s="12"/>
      <c r="AS122" s="12"/>
      <c r="AT122" s="12"/>
      <c r="AU122" s="12"/>
      <c r="AV122" s="12"/>
      <c r="AW122" s="12"/>
      <c r="AX122" s="12"/>
      <c r="AY122" s="12"/>
      <c r="AZ122" s="12"/>
    </row>
    <row r="123" spans="33:52">
      <c r="AG123" s="12"/>
      <c r="AH123" s="12"/>
      <c r="AI123" s="12"/>
      <c r="AJ123" s="12"/>
      <c r="AK123" s="12"/>
      <c r="AL123" s="12"/>
      <c r="AM123" s="12"/>
      <c r="AN123" s="12"/>
      <c r="AO123" s="12"/>
      <c r="AP123" s="12"/>
      <c r="AQ123" s="12"/>
      <c r="AR123" s="12"/>
      <c r="AS123" s="12"/>
      <c r="AT123" s="12"/>
      <c r="AU123" s="12"/>
      <c r="AV123" s="12"/>
      <c r="AW123" s="12"/>
      <c r="AX123" s="12"/>
      <c r="AY123" s="12"/>
      <c r="AZ123" s="12"/>
    </row>
    <row r="124" spans="33:52">
      <c r="AG124" s="12"/>
      <c r="AH124" s="12"/>
      <c r="AI124" s="12"/>
      <c r="AJ124" s="12"/>
      <c r="AK124" s="12"/>
      <c r="AL124" s="12"/>
      <c r="AM124" s="12"/>
      <c r="AN124" s="12"/>
      <c r="AO124" s="12"/>
      <c r="AP124" s="12"/>
      <c r="AQ124" s="12"/>
      <c r="AR124" s="12"/>
      <c r="AS124" s="12"/>
      <c r="AT124" s="12"/>
      <c r="AU124" s="12"/>
      <c r="AV124" s="12"/>
      <c r="AW124" s="12"/>
      <c r="AX124" s="12"/>
      <c r="AY124" s="12"/>
      <c r="AZ124" s="12"/>
    </row>
    <row r="125" spans="33:52">
      <c r="AG125" s="12"/>
      <c r="AH125" s="12"/>
      <c r="AI125" s="12"/>
      <c r="AJ125" s="12"/>
      <c r="AK125" s="12"/>
      <c r="AL125" s="12"/>
      <c r="AM125" s="12"/>
      <c r="AN125" s="12"/>
      <c r="AO125" s="12"/>
      <c r="AP125" s="12"/>
      <c r="AQ125" s="12"/>
      <c r="AR125" s="12"/>
      <c r="AS125" s="12"/>
      <c r="AT125" s="12"/>
      <c r="AU125" s="12"/>
      <c r="AV125" s="12"/>
      <c r="AW125" s="12"/>
      <c r="AX125" s="12"/>
      <c r="AY125" s="12"/>
      <c r="AZ125" s="12"/>
    </row>
    <row r="126" spans="33:52">
      <c r="AG126" s="12"/>
      <c r="AH126" s="12"/>
      <c r="AI126" s="12"/>
      <c r="AJ126" s="12"/>
      <c r="AK126" s="12"/>
      <c r="AL126" s="12"/>
      <c r="AM126" s="12"/>
      <c r="AN126" s="12"/>
      <c r="AO126" s="12"/>
      <c r="AP126" s="12"/>
      <c r="AQ126" s="12"/>
      <c r="AR126" s="12"/>
      <c r="AS126" s="12"/>
      <c r="AT126" s="12"/>
      <c r="AU126" s="12"/>
      <c r="AV126" s="12"/>
      <c r="AW126" s="12"/>
      <c r="AX126" s="12"/>
      <c r="AY126" s="12"/>
      <c r="AZ126" s="12"/>
    </row>
    <row r="127" spans="33:52">
      <c r="AG127" s="12"/>
      <c r="AH127" s="12"/>
      <c r="AI127" s="12"/>
      <c r="AJ127" s="12"/>
      <c r="AK127" s="12"/>
      <c r="AL127" s="12"/>
      <c r="AM127" s="12"/>
      <c r="AN127" s="12"/>
      <c r="AO127" s="12"/>
      <c r="AP127" s="12"/>
      <c r="AQ127" s="12"/>
      <c r="AR127" s="12"/>
      <c r="AS127" s="12"/>
      <c r="AT127" s="12"/>
      <c r="AU127" s="12"/>
      <c r="AV127" s="12"/>
      <c r="AW127" s="12"/>
      <c r="AX127" s="12"/>
      <c r="AY127" s="12"/>
      <c r="AZ127" s="12"/>
    </row>
    <row r="128" spans="33:52">
      <c r="AG128" s="12"/>
      <c r="AH128" s="12"/>
      <c r="AI128" s="12"/>
      <c r="AJ128" s="12"/>
      <c r="AK128" s="12"/>
      <c r="AL128" s="12"/>
      <c r="AM128" s="12"/>
      <c r="AN128" s="12"/>
      <c r="AO128" s="12"/>
      <c r="AP128" s="12"/>
      <c r="AQ128" s="12"/>
      <c r="AR128" s="12"/>
      <c r="AS128" s="12"/>
      <c r="AT128" s="12"/>
      <c r="AU128" s="12"/>
      <c r="AV128" s="12"/>
      <c r="AW128" s="12"/>
      <c r="AX128" s="12"/>
      <c r="AY128" s="12"/>
      <c r="AZ128" s="12"/>
    </row>
    <row r="129" spans="33:52">
      <c r="AG129" s="12"/>
      <c r="AH129" s="12"/>
      <c r="AI129" s="12"/>
      <c r="AJ129" s="12"/>
      <c r="AK129" s="12"/>
      <c r="AL129" s="12"/>
      <c r="AM129" s="12"/>
      <c r="AN129" s="12"/>
      <c r="AO129" s="12"/>
      <c r="AP129" s="12"/>
      <c r="AQ129" s="12"/>
      <c r="AR129" s="12"/>
      <c r="AS129" s="12"/>
      <c r="AT129" s="12"/>
      <c r="AU129" s="12"/>
      <c r="AV129" s="12"/>
      <c r="AW129" s="12"/>
      <c r="AX129" s="12"/>
      <c r="AY129" s="12"/>
      <c r="AZ129" s="12"/>
    </row>
    <row r="130" spans="33:52">
      <c r="AG130" s="12"/>
      <c r="AH130" s="12"/>
      <c r="AI130" s="12"/>
      <c r="AJ130" s="12"/>
      <c r="AK130" s="12"/>
      <c r="AL130" s="12"/>
      <c r="AM130" s="12"/>
      <c r="AN130" s="12"/>
      <c r="AO130" s="12"/>
      <c r="AP130" s="12"/>
      <c r="AQ130" s="12"/>
      <c r="AR130" s="12"/>
      <c r="AS130" s="12"/>
      <c r="AT130" s="12"/>
      <c r="AU130" s="12"/>
      <c r="AV130" s="12"/>
      <c r="AW130" s="12"/>
      <c r="AX130" s="12"/>
      <c r="AY130" s="12"/>
      <c r="AZ130" s="12"/>
    </row>
    <row r="131" spans="33:52">
      <c r="AG131" s="12"/>
      <c r="AH131" s="12"/>
      <c r="AI131" s="12"/>
      <c r="AJ131" s="12"/>
      <c r="AK131" s="12"/>
      <c r="AL131" s="12"/>
      <c r="AM131" s="12"/>
      <c r="AN131" s="12"/>
      <c r="AO131" s="12"/>
      <c r="AP131" s="12"/>
      <c r="AQ131" s="12"/>
      <c r="AR131" s="12"/>
      <c r="AS131" s="12"/>
      <c r="AT131" s="12"/>
      <c r="AU131" s="12"/>
      <c r="AV131" s="12"/>
      <c r="AW131" s="12"/>
      <c r="AX131" s="12"/>
      <c r="AY131" s="12"/>
      <c r="AZ131" s="12"/>
    </row>
    <row r="132" spans="33:52">
      <c r="AG132" s="12"/>
      <c r="AH132" s="12"/>
      <c r="AI132" s="12"/>
      <c r="AJ132" s="12"/>
      <c r="AK132" s="12"/>
      <c r="AL132" s="12"/>
      <c r="AM132" s="12"/>
      <c r="AN132" s="12"/>
      <c r="AO132" s="12"/>
      <c r="AP132" s="12"/>
      <c r="AQ132" s="12"/>
      <c r="AR132" s="12"/>
      <c r="AS132" s="12"/>
      <c r="AT132" s="12"/>
      <c r="AU132" s="12"/>
      <c r="AV132" s="12"/>
      <c r="AW132" s="12"/>
      <c r="AX132" s="12"/>
      <c r="AY132" s="12"/>
      <c r="AZ132" s="12"/>
    </row>
    <row r="133" spans="33:52">
      <c r="AG133" s="12"/>
      <c r="AH133" s="12"/>
      <c r="AI133" s="12"/>
      <c r="AJ133" s="12"/>
      <c r="AK133" s="12"/>
      <c r="AL133" s="12"/>
      <c r="AM133" s="12"/>
      <c r="AN133" s="12"/>
      <c r="AO133" s="12"/>
      <c r="AP133" s="12"/>
      <c r="AQ133" s="12"/>
      <c r="AR133" s="12"/>
      <c r="AS133" s="12"/>
      <c r="AT133" s="12"/>
      <c r="AU133" s="12"/>
      <c r="AV133" s="12"/>
      <c r="AW133" s="12"/>
      <c r="AX133" s="12"/>
      <c r="AY133" s="12"/>
      <c r="AZ133" s="12"/>
    </row>
    <row r="134" spans="33:52">
      <c r="AG134" s="12"/>
      <c r="AH134" s="12"/>
      <c r="AI134" s="12"/>
      <c r="AJ134" s="12"/>
      <c r="AK134" s="12"/>
      <c r="AL134" s="12"/>
      <c r="AM134" s="12"/>
      <c r="AN134" s="12"/>
      <c r="AO134" s="12"/>
      <c r="AP134" s="12"/>
      <c r="AQ134" s="12"/>
      <c r="AR134" s="12"/>
      <c r="AS134" s="12"/>
      <c r="AT134" s="12"/>
      <c r="AU134" s="12"/>
      <c r="AV134" s="12"/>
      <c r="AW134" s="12"/>
      <c r="AX134" s="12"/>
      <c r="AY134" s="12"/>
      <c r="AZ134" s="12"/>
    </row>
    <row r="135" spans="33:52">
      <c r="AG135" s="12"/>
      <c r="AH135" s="12"/>
      <c r="AI135" s="12"/>
      <c r="AJ135" s="12"/>
      <c r="AK135" s="12"/>
      <c r="AL135" s="12"/>
      <c r="AM135" s="12"/>
      <c r="AN135" s="12"/>
      <c r="AO135" s="12"/>
      <c r="AP135" s="12"/>
      <c r="AQ135" s="12"/>
      <c r="AR135" s="12"/>
      <c r="AS135" s="12"/>
      <c r="AT135" s="12"/>
      <c r="AU135" s="12"/>
      <c r="AV135" s="12"/>
      <c r="AW135" s="12"/>
      <c r="AX135" s="12"/>
      <c r="AY135" s="12"/>
      <c r="AZ135" s="12"/>
    </row>
    <row r="136" spans="33:52">
      <c r="AG136" s="12"/>
      <c r="AH136" s="12"/>
      <c r="AI136" s="12"/>
      <c r="AJ136" s="12"/>
      <c r="AK136" s="12"/>
      <c r="AL136" s="12"/>
      <c r="AM136" s="12"/>
      <c r="AN136" s="12"/>
      <c r="AO136" s="12"/>
      <c r="AP136" s="12"/>
      <c r="AQ136" s="12"/>
      <c r="AR136" s="12"/>
      <c r="AS136" s="12"/>
      <c r="AT136" s="12"/>
      <c r="AU136" s="12"/>
      <c r="AV136" s="12"/>
      <c r="AW136" s="12"/>
      <c r="AX136" s="12"/>
      <c r="AY136" s="12"/>
      <c r="AZ136" s="12"/>
    </row>
    <row r="137" spans="33:52">
      <c r="AG137" s="12"/>
      <c r="AH137" s="12"/>
      <c r="AI137" s="12"/>
      <c r="AJ137" s="12"/>
      <c r="AK137" s="12"/>
      <c r="AL137" s="12"/>
      <c r="AM137" s="12"/>
      <c r="AN137" s="12"/>
      <c r="AO137" s="12"/>
      <c r="AP137" s="12"/>
      <c r="AQ137" s="12"/>
      <c r="AR137" s="12"/>
      <c r="AS137" s="12"/>
      <c r="AT137" s="12"/>
      <c r="AU137" s="12"/>
      <c r="AV137" s="12"/>
      <c r="AW137" s="12"/>
      <c r="AX137" s="12"/>
      <c r="AY137" s="12"/>
      <c r="AZ137" s="12"/>
    </row>
    <row r="138" spans="33:52">
      <c r="AG138" s="12"/>
      <c r="AH138" s="12"/>
      <c r="AI138" s="12"/>
      <c r="AJ138" s="12"/>
      <c r="AK138" s="12"/>
      <c r="AL138" s="12"/>
      <c r="AM138" s="12"/>
      <c r="AN138" s="12"/>
      <c r="AO138" s="12"/>
      <c r="AP138" s="12"/>
      <c r="AQ138" s="12"/>
      <c r="AR138" s="12"/>
      <c r="AS138" s="12"/>
      <c r="AT138" s="12"/>
      <c r="AU138" s="12"/>
      <c r="AV138" s="12"/>
      <c r="AW138" s="12"/>
      <c r="AX138" s="12"/>
      <c r="AY138" s="12"/>
      <c r="AZ138" s="12"/>
    </row>
    <row r="139" spans="33:52">
      <c r="AG139" s="12"/>
      <c r="AH139" s="12"/>
      <c r="AI139" s="12"/>
      <c r="AJ139" s="12"/>
      <c r="AK139" s="12"/>
      <c r="AL139" s="12"/>
      <c r="AM139" s="12"/>
      <c r="AN139" s="12"/>
      <c r="AO139" s="12"/>
      <c r="AP139" s="12"/>
      <c r="AQ139" s="12"/>
      <c r="AR139" s="12"/>
      <c r="AS139" s="12"/>
      <c r="AT139" s="12"/>
      <c r="AU139" s="12"/>
      <c r="AV139" s="12"/>
      <c r="AW139" s="12"/>
      <c r="AX139" s="12"/>
      <c r="AY139" s="12"/>
      <c r="AZ139" s="12"/>
    </row>
    <row r="140" spans="33:52">
      <c r="AG140" s="12"/>
      <c r="AH140" s="12"/>
      <c r="AI140" s="12"/>
      <c r="AJ140" s="12"/>
      <c r="AK140" s="12"/>
      <c r="AL140" s="12"/>
      <c r="AM140" s="12"/>
      <c r="AN140" s="12"/>
      <c r="AO140" s="12"/>
      <c r="AP140" s="12"/>
      <c r="AQ140" s="12"/>
      <c r="AR140" s="12"/>
      <c r="AS140" s="12"/>
      <c r="AT140" s="12"/>
      <c r="AU140" s="12"/>
      <c r="AV140" s="12"/>
      <c r="AW140" s="12"/>
      <c r="AX140" s="12"/>
      <c r="AY140" s="12"/>
      <c r="AZ140" s="12"/>
    </row>
    <row r="141" spans="33:52">
      <c r="AG141" s="12"/>
      <c r="AH141" s="12"/>
      <c r="AI141" s="12"/>
      <c r="AJ141" s="12"/>
      <c r="AK141" s="12"/>
      <c r="AL141" s="12"/>
      <c r="AM141" s="12"/>
      <c r="AN141" s="12"/>
      <c r="AO141" s="12"/>
      <c r="AP141" s="12"/>
      <c r="AQ141" s="12"/>
      <c r="AR141" s="12"/>
      <c r="AS141" s="12"/>
      <c r="AT141" s="12"/>
      <c r="AU141" s="12"/>
      <c r="AV141" s="12"/>
      <c r="AW141" s="12"/>
      <c r="AX141" s="12"/>
      <c r="AY141" s="12"/>
      <c r="AZ141" s="12"/>
    </row>
    <row r="142" spans="33:52">
      <c r="AG142" s="12"/>
      <c r="AH142" s="12"/>
      <c r="AI142" s="12"/>
      <c r="AJ142" s="12"/>
      <c r="AK142" s="12"/>
      <c r="AL142" s="12"/>
      <c r="AM142" s="12"/>
      <c r="AN142" s="12"/>
      <c r="AO142" s="12"/>
      <c r="AP142" s="12"/>
      <c r="AQ142" s="12"/>
      <c r="AR142" s="12"/>
      <c r="AS142" s="12"/>
      <c r="AT142" s="12"/>
      <c r="AU142" s="12"/>
      <c r="AV142" s="12"/>
      <c r="AW142" s="12"/>
      <c r="AX142" s="12"/>
      <c r="AY142" s="12"/>
      <c r="AZ142" s="12"/>
    </row>
    <row r="143" spans="33:52">
      <c r="AG143" s="12"/>
      <c r="AH143" s="12"/>
      <c r="AI143" s="12"/>
      <c r="AJ143" s="12"/>
      <c r="AK143" s="12"/>
      <c r="AL143" s="12"/>
      <c r="AM143" s="12"/>
      <c r="AN143" s="12"/>
      <c r="AO143" s="12"/>
      <c r="AP143" s="12"/>
      <c r="AQ143" s="12"/>
      <c r="AR143" s="12"/>
      <c r="AS143" s="12"/>
      <c r="AT143" s="12"/>
      <c r="AU143" s="12"/>
      <c r="AV143" s="12"/>
      <c r="AW143" s="12"/>
      <c r="AX143" s="12"/>
      <c r="AY143" s="12"/>
      <c r="AZ143" s="12"/>
    </row>
    <row r="144" spans="33:52">
      <c r="AG144" s="12"/>
      <c r="AH144" s="12"/>
      <c r="AI144" s="12"/>
      <c r="AJ144" s="12"/>
      <c r="AK144" s="12"/>
      <c r="AL144" s="12"/>
      <c r="AM144" s="12"/>
      <c r="AN144" s="12"/>
      <c r="AO144" s="12"/>
      <c r="AP144" s="12"/>
      <c r="AQ144" s="12"/>
      <c r="AR144" s="12"/>
      <c r="AS144" s="12"/>
      <c r="AT144" s="12"/>
      <c r="AU144" s="12"/>
      <c r="AV144" s="12"/>
      <c r="AW144" s="12"/>
      <c r="AX144" s="12"/>
      <c r="AY144" s="12"/>
      <c r="AZ144" s="12"/>
    </row>
    <row r="145" spans="33:52">
      <c r="AG145" s="12"/>
      <c r="AH145" s="12"/>
      <c r="AI145" s="12"/>
      <c r="AJ145" s="12"/>
      <c r="AK145" s="12"/>
      <c r="AL145" s="12"/>
      <c r="AM145" s="12"/>
      <c r="AN145" s="12"/>
      <c r="AO145" s="12"/>
      <c r="AP145" s="12"/>
      <c r="AQ145" s="12"/>
      <c r="AR145" s="12"/>
      <c r="AS145" s="12"/>
      <c r="AT145" s="12"/>
      <c r="AU145" s="12"/>
      <c r="AV145" s="12"/>
      <c r="AW145" s="12"/>
      <c r="AX145" s="12"/>
      <c r="AY145" s="12"/>
      <c r="AZ145" s="12"/>
    </row>
    <row r="146" spans="33:52">
      <c r="AG146" s="12"/>
      <c r="AH146" s="12"/>
      <c r="AI146" s="12"/>
      <c r="AJ146" s="12"/>
      <c r="AK146" s="12"/>
      <c r="AL146" s="12"/>
      <c r="AM146" s="12"/>
      <c r="AN146" s="12"/>
      <c r="AO146" s="12"/>
      <c r="AP146" s="12"/>
      <c r="AQ146" s="12"/>
      <c r="AR146" s="12"/>
      <c r="AS146" s="12"/>
      <c r="AT146" s="12"/>
      <c r="AU146" s="12"/>
      <c r="AV146" s="12"/>
      <c r="AW146" s="12"/>
      <c r="AX146" s="12"/>
      <c r="AY146" s="12"/>
      <c r="AZ146" s="12"/>
    </row>
    <row r="147" spans="33:52">
      <c r="AG147" s="12"/>
      <c r="AH147" s="12"/>
      <c r="AI147" s="12"/>
      <c r="AJ147" s="12"/>
      <c r="AK147" s="12"/>
      <c r="AL147" s="12"/>
      <c r="AM147" s="12"/>
      <c r="AN147" s="12"/>
      <c r="AO147" s="12"/>
      <c r="AP147" s="12"/>
      <c r="AQ147" s="12"/>
      <c r="AR147" s="12"/>
      <c r="AS147" s="12"/>
      <c r="AT147" s="12"/>
      <c r="AU147" s="12"/>
      <c r="AV147" s="12"/>
      <c r="AW147" s="12"/>
      <c r="AX147" s="12"/>
      <c r="AY147" s="12"/>
      <c r="AZ147" s="12"/>
    </row>
    <row r="148" spans="33:52">
      <c r="AG148" s="12"/>
      <c r="AH148" s="12"/>
      <c r="AI148" s="12"/>
      <c r="AJ148" s="12"/>
      <c r="AK148" s="12"/>
      <c r="AL148" s="12"/>
      <c r="AM148" s="12"/>
      <c r="AN148" s="12"/>
      <c r="AO148" s="12"/>
      <c r="AP148" s="12"/>
      <c r="AQ148" s="12"/>
      <c r="AR148" s="12"/>
      <c r="AS148" s="12"/>
      <c r="AT148" s="12"/>
      <c r="AU148" s="12"/>
      <c r="AV148" s="12"/>
      <c r="AW148" s="12"/>
      <c r="AX148" s="12"/>
      <c r="AY148" s="12"/>
      <c r="AZ148" s="12"/>
    </row>
    <row r="149" spans="33:52">
      <c r="AG149" s="12"/>
      <c r="AH149" s="12"/>
      <c r="AI149" s="12"/>
      <c r="AJ149" s="12"/>
      <c r="AK149" s="12"/>
      <c r="AL149" s="12"/>
      <c r="AM149" s="12"/>
      <c r="AN149" s="12"/>
      <c r="AO149" s="12"/>
      <c r="AP149" s="12"/>
      <c r="AQ149" s="12"/>
      <c r="AR149" s="12"/>
      <c r="AS149" s="12"/>
      <c r="AT149" s="12"/>
      <c r="AU149" s="12"/>
      <c r="AV149" s="12"/>
      <c r="AW149" s="12"/>
      <c r="AX149" s="12"/>
      <c r="AY149" s="12"/>
      <c r="AZ149" s="12"/>
    </row>
    <row r="150" spans="33:52">
      <c r="AG150" s="12"/>
      <c r="AH150" s="12"/>
      <c r="AI150" s="12"/>
      <c r="AJ150" s="12"/>
      <c r="AK150" s="12"/>
      <c r="AL150" s="12"/>
      <c r="AM150" s="12"/>
      <c r="AN150" s="12"/>
      <c r="AO150" s="12"/>
      <c r="AP150" s="12"/>
      <c r="AQ150" s="12"/>
      <c r="AR150" s="12"/>
      <c r="AS150" s="12"/>
      <c r="AT150" s="12"/>
      <c r="AU150" s="12"/>
      <c r="AV150" s="12"/>
      <c r="AW150" s="12"/>
      <c r="AX150" s="12"/>
      <c r="AY150" s="12"/>
      <c r="AZ150" s="12"/>
    </row>
    <row r="151" spans="33:52">
      <c r="AG151" s="12"/>
      <c r="AH151" s="12"/>
      <c r="AI151" s="12"/>
      <c r="AJ151" s="12"/>
      <c r="AK151" s="12"/>
      <c r="AL151" s="12"/>
      <c r="AM151" s="12"/>
      <c r="AN151" s="12"/>
      <c r="AO151" s="12"/>
      <c r="AP151" s="12"/>
      <c r="AQ151" s="12"/>
      <c r="AR151" s="12"/>
      <c r="AS151" s="12"/>
      <c r="AT151" s="12"/>
      <c r="AU151" s="12"/>
      <c r="AV151" s="12"/>
      <c r="AW151" s="12"/>
      <c r="AX151" s="12"/>
      <c r="AY151" s="12"/>
      <c r="AZ151" s="12"/>
    </row>
    <row r="152" spans="33:52">
      <c r="AG152" s="12"/>
      <c r="AH152" s="12"/>
      <c r="AI152" s="12"/>
      <c r="AJ152" s="12"/>
      <c r="AK152" s="12"/>
      <c r="AL152" s="12"/>
      <c r="AM152" s="12"/>
      <c r="AN152" s="12"/>
      <c r="AO152" s="12"/>
      <c r="AP152" s="12"/>
      <c r="AQ152" s="12"/>
      <c r="AR152" s="12"/>
      <c r="AS152" s="12"/>
      <c r="AT152" s="12"/>
      <c r="AU152" s="12"/>
      <c r="AV152" s="12"/>
      <c r="AW152" s="12"/>
      <c r="AX152" s="12"/>
      <c r="AY152" s="12"/>
      <c r="AZ152" s="12"/>
    </row>
    <row r="153" spans="33:52">
      <c r="AG153" s="12"/>
      <c r="AH153" s="12"/>
      <c r="AI153" s="12"/>
      <c r="AJ153" s="12"/>
      <c r="AK153" s="12"/>
      <c r="AL153" s="12"/>
      <c r="AM153" s="12"/>
      <c r="AN153" s="12"/>
      <c r="AO153" s="12"/>
      <c r="AP153" s="12"/>
      <c r="AQ153" s="12"/>
      <c r="AR153" s="12"/>
      <c r="AS153" s="12"/>
      <c r="AT153" s="12"/>
      <c r="AU153" s="12"/>
      <c r="AV153" s="12"/>
      <c r="AW153" s="12"/>
      <c r="AX153" s="12"/>
      <c r="AY153" s="12"/>
      <c r="AZ153" s="12"/>
    </row>
    <row r="154" spans="33:52">
      <c r="AG154" s="12"/>
      <c r="AH154" s="12"/>
      <c r="AI154" s="12"/>
      <c r="AJ154" s="12"/>
      <c r="AK154" s="12"/>
      <c r="AL154" s="12"/>
      <c r="AM154" s="12"/>
      <c r="AN154" s="12"/>
      <c r="AO154" s="12"/>
      <c r="AP154" s="12"/>
      <c r="AQ154" s="12"/>
      <c r="AR154" s="12"/>
      <c r="AS154" s="12"/>
      <c r="AT154" s="12"/>
      <c r="AU154" s="12"/>
      <c r="AV154" s="12"/>
      <c r="AW154" s="12"/>
      <c r="AX154" s="12"/>
      <c r="AY154" s="12"/>
      <c r="AZ154" s="12"/>
    </row>
    <row r="155" spans="33:52">
      <c r="AG155" s="12"/>
      <c r="AH155" s="12"/>
      <c r="AI155" s="12"/>
      <c r="AJ155" s="12"/>
      <c r="AK155" s="12"/>
      <c r="AL155" s="12"/>
      <c r="AM155" s="12"/>
      <c r="AN155" s="12"/>
      <c r="AO155" s="12"/>
      <c r="AP155" s="12"/>
      <c r="AQ155" s="12"/>
      <c r="AR155" s="12"/>
      <c r="AS155" s="12"/>
      <c r="AT155" s="12"/>
      <c r="AU155" s="12"/>
      <c r="AV155" s="12"/>
      <c r="AW155" s="12"/>
      <c r="AX155" s="12"/>
      <c r="AY155" s="12"/>
      <c r="AZ155" s="12"/>
    </row>
    <row r="156" spans="33:52">
      <c r="AG156" s="12"/>
      <c r="AH156" s="12"/>
      <c r="AI156" s="12"/>
      <c r="AJ156" s="12"/>
      <c r="AK156" s="12"/>
      <c r="AL156" s="12"/>
      <c r="AM156" s="12"/>
      <c r="AN156" s="12"/>
      <c r="AO156" s="12"/>
      <c r="AP156" s="12"/>
      <c r="AQ156" s="12"/>
      <c r="AR156" s="12"/>
      <c r="AS156" s="12"/>
      <c r="AT156" s="12"/>
      <c r="AU156" s="12"/>
      <c r="AV156" s="12"/>
      <c r="AW156" s="12"/>
      <c r="AX156" s="12"/>
      <c r="AY156" s="12"/>
      <c r="AZ156" s="12"/>
    </row>
    <row r="157" spans="33:52">
      <c r="AG157" s="12"/>
      <c r="AH157" s="12"/>
      <c r="AI157" s="12"/>
      <c r="AJ157" s="12"/>
      <c r="AK157" s="12"/>
      <c r="AL157" s="12"/>
      <c r="AM157" s="12"/>
      <c r="AN157" s="12"/>
      <c r="AO157" s="12"/>
      <c r="AP157" s="12"/>
      <c r="AQ157" s="12"/>
      <c r="AR157" s="12"/>
      <c r="AS157" s="12"/>
      <c r="AT157" s="12"/>
      <c r="AU157" s="12"/>
      <c r="AV157" s="12"/>
      <c r="AW157" s="12"/>
      <c r="AX157" s="12"/>
      <c r="AY157" s="12"/>
      <c r="AZ157" s="12"/>
    </row>
    <row r="158" spans="33:52">
      <c r="AG158" s="12"/>
      <c r="AH158" s="12"/>
      <c r="AI158" s="12"/>
      <c r="AJ158" s="12"/>
      <c r="AK158" s="12"/>
      <c r="AL158" s="12"/>
      <c r="AM158" s="12"/>
      <c r="AN158" s="12"/>
      <c r="AO158" s="12"/>
      <c r="AP158" s="12"/>
      <c r="AQ158" s="12"/>
      <c r="AR158" s="12"/>
      <c r="AS158" s="12"/>
      <c r="AT158" s="12"/>
      <c r="AU158" s="12"/>
      <c r="AV158" s="12"/>
      <c r="AW158" s="12"/>
      <c r="AX158" s="12"/>
      <c r="AY158" s="12"/>
      <c r="AZ158" s="12"/>
    </row>
    <row r="159" spans="33:52">
      <c r="AG159" s="12"/>
      <c r="AH159" s="12"/>
      <c r="AI159" s="12"/>
      <c r="AJ159" s="12"/>
      <c r="AK159" s="12"/>
      <c r="AL159" s="12"/>
      <c r="AM159" s="12"/>
      <c r="AN159" s="12"/>
      <c r="AO159" s="12"/>
      <c r="AP159" s="12"/>
      <c r="AQ159" s="12"/>
      <c r="AR159" s="12"/>
      <c r="AS159" s="12"/>
      <c r="AT159" s="12"/>
      <c r="AU159" s="12"/>
      <c r="AV159" s="12"/>
      <c r="AW159" s="12"/>
      <c r="AX159" s="12"/>
      <c r="AY159" s="12"/>
      <c r="AZ159" s="12"/>
    </row>
    <row r="160" spans="33:52">
      <c r="AG160" s="12"/>
      <c r="AH160" s="12"/>
      <c r="AI160" s="12"/>
      <c r="AJ160" s="12"/>
      <c r="AK160" s="12"/>
      <c r="AL160" s="12"/>
      <c r="AM160" s="12"/>
      <c r="AN160" s="12"/>
      <c r="AO160" s="12"/>
      <c r="AP160" s="12"/>
      <c r="AQ160" s="12"/>
      <c r="AR160" s="12"/>
      <c r="AS160" s="12"/>
      <c r="AT160" s="12"/>
      <c r="AU160" s="12"/>
      <c r="AV160" s="12"/>
      <c r="AW160" s="12"/>
      <c r="AX160" s="12"/>
      <c r="AY160" s="12"/>
      <c r="AZ160" s="12"/>
    </row>
    <row r="161" spans="33:52">
      <c r="AG161" s="12"/>
      <c r="AH161" s="12"/>
      <c r="AI161" s="12"/>
      <c r="AJ161" s="12"/>
      <c r="AK161" s="12"/>
      <c r="AL161" s="12"/>
      <c r="AM161" s="12"/>
      <c r="AN161" s="12"/>
      <c r="AO161" s="12"/>
      <c r="AP161" s="12"/>
      <c r="AQ161" s="12"/>
      <c r="AR161" s="12"/>
      <c r="AS161" s="12"/>
      <c r="AT161" s="12"/>
      <c r="AU161" s="12"/>
      <c r="AV161" s="12"/>
      <c r="AW161" s="12"/>
      <c r="AX161" s="12"/>
      <c r="AY161" s="12"/>
      <c r="AZ161" s="12"/>
    </row>
  </sheetData>
  <mergeCells count="11">
    <mergeCell ref="B6:B7"/>
    <mergeCell ref="AB3:AE3"/>
    <mergeCell ref="X3:Z3"/>
    <mergeCell ref="Q3:R3"/>
    <mergeCell ref="C85:U85"/>
    <mergeCell ref="K3:O3"/>
    <mergeCell ref="C1:Z1"/>
    <mergeCell ref="C84:Z84"/>
    <mergeCell ref="AQ2:AT2"/>
    <mergeCell ref="T3:V3"/>
    <mergeCell ref="C3:I3"/>
  </mergeCells>
  <phoneticPr fontId="101" type="noConversion"/>
  <pageMargins left="0.74803149606299213" right="0.74803149606299213" top="0.98425196850393704" bottom="0.98425196850393704" header="0.51181102362204722" footer="0.51181102362204722"/>
  <pageSetup paperSize="8" scale="2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fitToPage="1"/>
  </sheetPr>
  <dimension ref="A1:BP95"/>
  <sheetViews>
    <sheetView topLeftCell="B1" zoomScale="85" workbookViewId="0">
      <pane xSplit="1" ySplit="4" topLeftCell="C5" activePane="bottomRight" state="frozen"/>
      <selection activeCell="B1" sqref="A1:XFD1048576"/>
      <selection pane="topRight" activeCell="B1" sqref="A1:XFD1048576"/>
      <selection pane="bottomLeft" activeCell="B1" sqref="A1:XFD1048576"/>
      <selection pane="bottomRight" activeCell="B1" sqref="B1"/>
    </sheetView>
  </sheetViews>
  <sheetFormatPr defaultRowHeight="15.75"/>
  <cols>
    <col min="1" max="1" width="9.140625" style="11"/>
    <col min="2" max="2" width="8.5703125" style="11" bestFit="1" customWidth="1"/>
    <col min="3" max="3" width="12.85546875" style="11" customWidth="1"/>
    <col min="4" max="4" width="13.42578125" style="11" customWidth="1"/>
    <col min="5" max="5" width="13.7109375" style="11" customWidth="1"/>
    <col min="6" max="6" width="12.85546875" style="11" customWidth="1"/>
    <col min="7" max="7" width="13.7109375" style="11" bestFit="1" customWidth="1"/>
    <col min="8" max="9" width="12.85546875" style="11" customWidth="1"/>
    <col min="10" max="10" width="2.28515625" style="11" customWidth="1"/>
    <col min="11" max="15" width="12.85546875" style="11" customWidth="1"/>
    <col min="16" max="16" width="2.140625" style="11" customWidth="1"/>
    <col min="17" max="18" width="12.85546875" style="11" customWidth="1"/>
    <col min="19" max="19" width="2.140625" style="11" customWidth="1"/>
    <col min="20" max="20" width="15.85546875" style="11" customWidth="1"/>
    <col min="21" max="21" width="15.85546875" style="11" bestFit="1" customWidth="1"/>
    <col min="22" max="22" width="15.85546875" style="11" customWidth="1"/>
    <col min="23" max="23" width="2.5703125" style="11" customWidth="1"/>
    <col min="24" max="25" width="15.85546875" style="11" bestFit="1" customWidth="1"/>
    <col min="26" max="26" width="15.85546875" style="11" customWidth="1"/>
    <col min="27" max="27" width="2.42578125" style="11" customWidth="1"/>
    <col min="28" max="28" width="14.140625" style="11" customWidth="1"/>
    <col min="29" max="29" width="14.140625" style="12" customWidth="1"/>
    <col min="30" max="30" width="9" style="124" customWidth="1"/>
    <col min="31" max="16384" width="9.140625" style="121"/>
  </cols>
  <sheetData>
    <row r="1" spans="1:68" ht="29.25" customHeight="1" thickBot="1">
      <c r="A1" s="64"/>
      <c r="B1" s="98"/>
      <c r="C1" s="344" t="s">
        <v>176</v>
      </c>
      <c r="D1" s="344"/>
      <c r="E1" s="344"/>
      <c r="F1" s="344"/>
      <c r="G1" s="344"/>
      <c r="H1" s="344"/>
      <c r="I1" s="344"/>
      <c r="J1" s="344"/>
      <c r="K1" s="344"/>
      <c r="L1" s="344"/>
      <c r="M1" s="344"/>
      <c r="N1" s="344"/>
      <c r="O1" s="344"/>
      <c r="P1" s="344"/>
      <c r="Q1" s="344"/>
      <c r="R1" s="344"/>
      <c r="S1" s="344"/>
      <c r="T1" s="344"/>
      <c r="U1" s="344"/>
      <c r="V1" s="344"/>
      <c r="W1" s="344"/>
      <c r="X1" s="344"/>
      <c r="Y1" s="344"/>
      <c r="Z1" s="344"/>
      <c r="AA1" s="84"/>
      <c r="AB1" s="206"/>
      <c r="AC1" s="207"/>
      <c r="AD1" s="253"/>
    </row>
    <row r="2" spans="1:68" s="162" customFormat="1" ht="15.75" customHeight="1">
      <c r="A2" s="85"/>
      <c r="B2" s="13"/>
      <c r="C2" s="14"/>
      <c r="D2" s="14"/>
      <c r="E2" s="14"/>
      <c r="F2" s="14"/>
      <c r="G2" s="14"/>
      <c r="H2" s="14"/>
      <c r="I2" s="147"/>
      <c r="J2" s="15"/>
      <c r="K2" s="14"/>
      <c r="L2" s="14"/>
      <c r="M2" s="102"/>
      <c r="N2" s="14"/>
      <c r="O2" s="14"/>
      <c r="P2" s="15"/>
      <c r="Q2" s="14"/>
      <c r="R2" s="14"/>
      <c r="S2" s="15"/>
      <c r="T2" s="16"/>
      <c r="U2" s="16"/>
      <c r="V2" s="16"/>
      <c r="W2" s="15"/>
      <c r="X2" s="14"/>
      <c r="Y2" s="14"/>
      <c r="Z2" s="14"/>
      <c r="AA2" s="84"/>
      <c r="AB2" s="205"/>
      <c r="AC2" s="15"/>
      <c r="AD2" s="254"/>
    </row>
    <row r="3" spans="1:68" s="162" customFormat="1" ht="15.75" customHeight="1">
      <c r="A3" s="85"/>
      <c r="B3" s="13"/>
      <c r="C3" s="331" t="s">
        <v>71</v>
      </c>
      <c r="D3" s="331"/>
      <c r="E3" s="331"/>
      <c r="F3" s="331"/>
      <c r="G3" s="331"/>
      <c r="H3" s="331"/>
      <c r="I3" s="331"/>
      <c r="J3" s="15"/>
      <c r="K3" s="338" t="s">
        <v>68</v>
      </c>
      <c r="L3" s="338"/>
      <c r="M3" s="338"/>
      <c r="N3" s="338"/>
      <c r="O3" s="338"/>
      <c r="P3" s="15"/>
      <c r="Q3" s="338" t="s">
        <v>114</v>
      </c>
      <c r="R3" s="338"/>
      <c r="S3" s="15"/>
      <c r="T3" s="332" t="s">
        <v>74</v>
      </c>
      <c r="U3" s="332"/>
      <c r="V3" s="332"/>
      <c r="W3" s="15"/>
      <c r="X3" s="338" t="s">
        <v>121</v>
      </c>
      <c r="Y3" s="338"/>
      <c r="Z3" s="339"/>
      <c r="AA3" s="84"/>
      <c r="AB3" s="341" t="s">
        <v>87</v>
      </c>
      <c r="AC3" s="342"/>
      <c r="AD3" s="343"/>
    </row>
    <row r="4" spans="1:68" s="148" customFormat="1" ht="57.75" customHeight="1">
      <c r="A4" s="152"/>
      <c r="B4" s="153"/>
      <c r="C4" s="154" t="s">
        <v>3</v>
      </c>
      <c r="D4" s="154" t="s">
        <v>8</v>
      </c>
      <c r="E4" s="154" t="s">
        <v>5</v>
      </c>
      <c r="F4" s="154" t="s">
        <v>6</v>
      </c>
      <c r="G4" s="154" t="s">
        <v>62</v>
      </c>
      <c r="H4" s="154" t="s">
        <v>7</v>
      </c>
      <c r="I4" s="111" t="s">
        <v>194</v>
      </c>
      <c r="J4" s="154"/>
      <c r="K4" s="154" t="s">
        <v>183</v>
      </c>
      <c r="L4" s="154" t="s">
        <v>0</v>
      </c>
      <c r="M4" s="154" t="s">
        <v>182</v>
      </c>
      <c r="N4" s="154" t="s">
        <v>70</v>
      </c>
      <c r="O4" s="154" t="s">
        <v>76</v>
      </c>
      <c r="P4" s="154"/>
      <c r="Q4" s="154" t="s">
        <v>1</v>
      </c>
      <c r="R4" s="154" t="s">
        <v>177</v>
      </c>
      <c r="S4" s="154"/>
      <c r="T4" s="155" t="s">
        <v>72</v>
      </c>
      <c r="U4" s="155" t="s">
        <v>2</v>
      </c>
      <c r="V4" s="155" t="s">
        <v>192</v>
      </c>
      <c r="W4" s="156"/>
      <c r="X4" s="157" t="s">
        <v>77</v>
      </c>
      <c r="Y4" s="157" t="s">
        <v>78</v>
      </c>
      <c r="Z4" s="158" t="s">
        <v>79</v>
      </c>
      <c r="AA4" s="115"/>
      <c r="AB4" s="159" t="s">
        <v>117</v>
      </c>
      <c r="AC4" s="105" t="s">
        <v>233</v>
      </c>
      <c r="AD4" s="248" t="s">
        <v>172</v>
      </c>
      <c r="BP4" s="148" t="s">
        <v>296</v>
      </c>
    </row>
    <row r="5" spans="1:68" s="169" customFormat="1">
      <c r="A5" s="33"/>
      <c r="B5" s="86" t="s">
        <v>123</v>
      </c>
      <c r="C5" s="44">
        <v>43.277782574907178</v>
      </c>
      <c r="D5" s="44">
        <v>38.994905448579573</v>
      </c>
      <c r="E5" s="44">
        <v>33.701752871081951</v>
      </c>
      <c r="F5" s="44">
        <v>1.6837924186166999</v>
      </c>
      <c r="G5" s="44">
        <v>3.6093601588809254</v>
      </c>
      <c r="H5" s="44">
        <v>5.2931525774976258</v>
      </c>
      <c r="I5" s="44">
        <v>36.70667472584406</v>
      </c>
      <c r="J5" s="44"/>
      <c r="K5" s="44" t="s">
        <v>118</v>
      </c>
      <c r="L5" s="44">
        <v>-4.2828771263276053</v>
      </c>
      <c r="M5" s="44">
        <v>-5.9666695449443052</v>
      </c>
      <c r="N5" s="44">
        <v>7.5900181331491234</v>
      </c>
      <c r="O5" s="44" t="s">
        <v>118</v>
      </c>
      <c r="P5" s="44"/>
      <c r="Q5" s="44" t="s">
        <v>118</v>
      </c>
      <c r="R5" s="45" t="s">
        <v>118</v>
      </c>
      <c r="S5" s="44"/>
      <c r="T5" s="44">
        <v>-5.8457818841205427</v>
      </c>
      <c r="U5" s="44">
        <v>-4.2828771263276053</v>
      </c>
      <c r="V5" s="44">
        <v>4.4901131163111998</v>
      </c>
      <c r="W5" s="44"/>
      <c r="X5" s="44">
        <v>-3.7475174855366546</v>
      </c>
      <c r="Y5" s="44" t="s">
        <v>118</v>
      </c>
      <c r="Z5" s="45" t="s">
        <v>118</v>
      </c>
      <c r="AA5" s="87"/>
      <c r="AB5" s="45">
        <v>11.581</v>
      </c>
      <c r="AC5" s="45" t="s">
        <v>118</v>
      </c>
      <c r="AD5" s="249" t="s">
        <v>118</v>
      </c>
    </row>
    <row r="6" spans="1:68" s="169" customFormat="1">
      <c r="A6" s="33"/>
      <c r="B6" s="86" t="s">
        <v>124</v>
      </c>
      <c r="C6" s="44">
        <v>43.571254962326826</v>
      </c>
      <c r="D6" s="44">
        <v>38.81552296848416</v>
      </c>
      <c r="E6" s="44">
        <v>33.201004618002102</v>
      </c>
      <c r="F6" s="44">
        <v>2.06594831078344</v>
      </c>
      <c r="G6" s="44">
        <v>3.5485700396986148</v>
      </c>
      <c r="H6" s="44">
        <v>5.6145183504820544</v>
      </c>
      <c r="I6" s="44">
        <v>36.409300818277565</v>
      </c>
      <c r="J6" s="44"/>
      <c r="K6" s="44" t="s">
        <v>118</v>
      </c>
      <c r="L6" s="44">
        <v>-4.7557319938426632</v>
      </c>
      <c r="M6" s="44">
        <v>-6.8216803046261045</v>
      </c>
      <c r="N6" s="44">
        <v>7.761484242080531</v>
      </c>
      <c r="O6" s="44" t="s">
        <v>118</v>
      </c>
      <c r="P6" s="44"/>
      <c r="Q6" s="44" t="s">
        <v>118</v>
      </c>
      <c r="R6" s="45" t="s">
        <v>118</v>
      </c>
      <c r="S6" s="44"/>
      <c r="T6" s="44">
        <v>-6.4327959167139275</v>
      </c>
      <c r="U6" s="44">
        <v>-4.7557319938426632</v>
      </c>
      <c r="V6" s="44">
        <v>4.2048124443004129</v>
      </c>
      <c r="W6" s="44"/>
      <c r="X6" s="44">
        <v>-4.172405411974399</v>
      </c>
      <c r="Y6" s="44" t="s">
        <v>118</v>
      </c>
      <c r="Z6" s="45" t="s">
        <v>118</v>
      </c>
      <c r="AA6" s="87"/>
      <c r="AB6" s="45">
        <v>12.343</v>
      </c>
      <c r="AC6" s="45" t="s">
        <v>118</v>
      </c>
      <c r="AD6" s="232" t="s">
        <v>118</v>
      </c>
    </row>
    <row r="7" spans="1:68" s="169" customFormat="1">
      <c r="A7" s="33"/>
      <c r="B7" s="86" t="s">
        <v>125</v>
      </c>
      <c r="C7" s="44">
        <v>43.126934984520126</v>
      </c>
      <c r="D7" s="44">
        <v>39.520123839009287</v>
      </c>
      <c r="E7" s="44">
        <v>33.057275541795669</v>
      </c>
      <c r="F7" s="44">
        <v>2.8250773993808052</v>
      </c>
      <c r="G7" s="44">
        <v>3.6377708978328172</v>
      </c>
      <c r="H7" s="44">
        <v>6.4628482972136219</v>
      </c>
      <c r="I7" s="44">
        <v>35.572755417956657</v>
      </c>
      <c r="J7" s="44"/>
      <c r="K7" s="44" t="s">
        <v>118</v>
      </c>
      <c r="L7" s="44">
        <v>-3.6068111455108363</v>
      </c>
      <c r="M7" s="44">
        <v>-6.431888544891641</v>
      </c>
      <c r="N7" s="44">
        <v>6.3777089783281724</v>
      </c>
      <c r="O7" s="44" t="s">
        <v>118</v>
      </c>
      <c r="P7" s="44"/>
      <c r="Q7" s="44" t="s">
        <v>118</v>
      </c>
      <c r="R7" s="45" t="s">
        <v>118</v>
      </c>
      <c r="S7" s="44"/>
      <c r="T7" s="44">
        <v>-5.7662538699690398</v>
      </c>
      <c r="U7" s="44">
        <v>-3.6068111455108363</v>
      </c>
      <c r="V7" s="44">
        <v>4.1099071207430349</v>
      </c>
      <c r="W7" s="44"/>
      <c r="X7" s="44">
        <v>-3.2275541795665634</v>
      </c>
      <c r="Y7" s="44" t="s">
        <v>118</v>
      </c>
      <c r="Z7" s="45" t="s">
        <v>118</v>
      </c>
      <c r="AA7" s="87"/>
      <c r="AB7" s="45">
        <v>12.92</v>
      </c>
      <c r="AC7" s="45" t="s">
        <v>118</v>
      </c>
      <c r="AD7" s="232" t="s">
        <v>118</v>
      </c>
    </row>
    <row r="8" spans="1:68" s="169" customFormat="1">
      <c r="A8" s="33"/>
      <c r="B8" s="86" t="s">
        <v>126</v>
      </c>
      <c r="C8" s="44">
        <v>41.432313206506763</v>
      </c>
      <c r="D8" s="44">
        <v>40.956713537358702</v>
      </c>
      <c r="E8" s="44">
        <v>32.726771436448857</v>
      </c>
      <c r="F8" s="44">
        <v>4.4802867383512552</v>
      </c>
      <c r="G8" s="44">
        <v>3.7496553625585891</v>
      </c>
      <c r="H8" s="44">
        <v>8.2299421009098435</v>
      </c>
      <c r="I8" s="44">
        <v>34.291425420457678</v>
      </c>
      <c r="J8" s="44"/>
      <c r="K8" s="44" t="s">
        <v>118</v>
      </c>
      <c r="L8" s="44">
        <v>-0.47559966914805629</v>
      </c>
      <c r="M8" s="44">
        <v>-4.9558864074993112</v>
      </c>
      <c r="N8" s="44">
        <v>3.363661428177557</v>
      </c>
      <c r="O8" s="44" t="s">
        <v>118</v>
      </c>
      <c r="P8" s="44"/>
      <c r="Q8" s="44" t="s">
        <v>118</v>
      </c>
      <c r="R8" s="45" t="s">
        <v>118</v>
      </c>
      <c r="S8" s="44"/>
      <c r="T8" s="44">
        <v>-2.646815550041357</v>
      </c>
      <c r="U8" s="44">
        <v>-0.47559966914805629</v>
      </c>
      <c r="V8" s="44">
        <v>3.9909015715467331</v>
      </c>
      <c r="W8" s="44"/>
      <c r="X8" s="44">
        <v>-6.8927488282326992E-3</v>
      </c>
      <c r="Y8" s="44" t="s">
        <v>118</v>
      </c>
      <c r="Z8" s="45" t="s">
        <v>118</v>
      </c>
      <c r="AA8" s="87"/>
      <c r="AB8" s="45">
        <v>14.507999999999999</v>
      </c>
      <c r="AC8" s="45" t="s">
        <v>118</v>
      </c>
      <c r="AD8" s="232" t="s">
        <v>118</v>
      </c>
    </row>
    <row r="9" spans="1:68" s="169" customFormat="1">
      <c r="A9" s="33"/>
      <c r="B9" s="86" t="s">
        <v>127</v>
      </c>
      <c r="C9" s="44">
        <v>40.218287962434161</v>
      </c>
      <c r="D9" s="44">
        <v>41.544514245827777</v>
      </c>
      <c r="E9" s="44">
        <v>32.933561774224259</v>
      </c>
      <c r="F9" s="44">
        <v>4.8353321911288782</v>
      </c>
      <c r="G9" s="44">
        <v>3.7756202804746493</v>
      </c>
      <c r="H9" s="44">
        <v>8.6109524716035288</v>
      </c>
      <c r="I9" s="44">
        <v>33.472936100006343</v>
      </c>
      <c r="J9" s="44"/>
      <c r="K9" s="44" t="s">
        <v>118</v>
      </c>
      <c r="L9" s="44">
        <v>1.3262262833936163</v>
      </c>
      <c r="M9" s="44">
        <v>-3.5091059077352624</v>
      </c>
      <c r="N9" s="44">
        <v>1.884637350085665</v>
      </c>
      <c r="O9" s="44" t="s">
        <v>118</v>
      </c>
      <c r="P9" s="44"/>
      <c r="Q9" s="44" t="s">
        <v>118</v>
      </c>
      <c r="R9" s="45" t="s">
        <v>118</v>
      </c>
      <c r="S9" s="44"/>
      <c r="T9" s="44">
        <v>-1.9036740909956213</v>
      </c>
      <c r="U9" s="44">
        <v>1.3262262833936163</v>
      </c>
      <c r="V9" s="44">
        <v>4.0230979123040802</v>
      </c>
      <c r="W9" s="44"/>
      <c r="X9" s="44">
        <v>0.97721936671108567</v>
      </c>
      <c r="Y9" s="44" t="s">
        <v>118</v>
      </c>
      <c r="Z9" s="45" t="s">
        <v>118</v>
      </c>
      <c r="AA9" s="87"/>
      <c r="AB9" s="45">
        <v>15.759</v>
      </c>
      <c r="AC9" s="45" t="s">
        <v>118</v>
      </c>
      <c r="AD9" s="232" t="s">
        <v>118</v>
      </c>
    </row>
    <row r="10" spans="1:68" s="169" customFormat="1">
      <c r="A10" s="33"/>
      <c r="B10" s="86" t="s">
        <v>128</v>
      </c>
      <c r="C10" s="44">
        <v>38.235816127314678</v>
      </c>
      <c r="D10" s="44">
        <v>40.70874992604864</v>
      </c>
      <c r="E10" s="44">
        <v>31.923327220020113</v>
      </c>
      <c r="F10" s="44">
        <v>5.2535052949180621</v>
      </c>
      <c r="G10" s="44">
        <v>3.5319174111104537</v>
      </c>
      <c r="H10" s="44">
        <v>8.7854227060285179</v>
      </c>
      <c r="I10" s="44">
        <v>31.296219605987108</v>
      </c>
      <c r="J10" s="44"/>
      <c r="K10" s="44" t="s">
        <v>118</v>
      </c>
      <c r="L10" s="44">
        <v>2.4729337987339526</v>
      </c>
      <c r="M10" s="44">
        <v>-2.7805714961841095</v>
      </c>
      <c r="N10" s="44">
        <v>0.44962432704253685</v>
      </c>
      <c r="O10" s="44" t="s">
        <v>118</v>
      </c>
      <c r="P10" s="44"/>
      <c r="Q10" s="44" t="s">
        <v>118</v>
      </c>
      <c r="R10" s="45" t="s">
        <v>118</v>
      </c>
      <c r="S10" s="44"/>
      <c r="T10" s="44">
        <v>-0.93474531148316875</v>
      </c>
      <c r="U10" s="44">
        <v>2.4729337987339526</v>
      </c>
      <c r="V10" s="44">
        <v>3.8868839850914041</v>
      </c>
      <c r="W10" s="44"/>
      <c r="X10" s="44">
        <v>1.7393362125066556</v>
      </c>
      <c r="Y10" s="44" t="s">
        <v>118</v>
      </c>
      <c r="Z10" s="45" t="s">
        <v>118</v>
      </c>
      <c r="AA10" s="87"/>
      <c r="AB10" s="45">
        <v>16.902999999999999</v>
      </c>
      <c r="AC10" s="45" t="s">
        <v>118</v>
      </c>
      <c r="AD10" s="232" t="s">
        <v>118</v>
      </c>
    </row>
    <row r="11" spans="1:68" s="169" customFormat="1">
      <c r="A11" s="33"/>
      <c r="B11" s="86" t="s">
        <v>129</v>
      </c>
      <c r="C11" s="44">
        <v>37.72220041496103</v>
      </c>
      <c r="D11" s="44">
        <v>39.163348847642013</v>
      </c>
      <c r="E11" s="44">
        <v>31.464139516626481</v>
      </c>
      <c r="F11" s="44">
        <v>4.1552178545393375</v>
      </c>
      <c r="G11" s="44">
        <v>3.5439914764761964</v>
      </c>
      <c r="H11" s="44">
        <v>7.6992093310155347</v>
      </c>
      <c r="I11" s="44">
        <v>30.510850670105988</v>
      </c>
      <c r="J11" s="44"/>
      <c r="K11" s="44" t="s">
        <v>118</v>
      </c>
      <c r="L11" s="44">
        <v>1.4411484326809849</v>
      </c>
      <c r="M11" s="44">
        <v>-2.7140694218583525</v>
      </c>
      <c r="N11" s="44">
        <v>1.0654404755229072</v>
      </c>
      <c r="O11" s="44" t="s">
        <v>118</v>
      </c>
      <c r="P11" s="44"/>
      <c r="Q11" s="44" t="s">
        <v>118</v>
      </c>
      <c r="R11" s="45" t="s">
        <v>118</v>
      </c>
      <c r="S11" s="44"/>
      <c r="T11" s="44">
        <v>-1.7215275051870129</v>
      </c>
      <c r="U11" s="44">
        <v>1.4411484326809849</v>
      </c>
      <c r="V11" s="44">
        <v>3.6785734312790899</v>
      </c>
      <c r="W11" s="44"/>
      <c r="X11" s="44">
        <v>0.63365670386362372</v>
      </c>
      <c r="Y11" s="44" t="s">
        <v>118</v>
      </c>
      <c r="Z11" s="45" t="s">
        <v>118</v>
      </c>
      <c r="AA11" s="87"/>
      <c r="AB11" s="45">
        <v>17.832999999999998</v>
      </c>
      <c r="AC11" s="45" t="s">
        <v>118</v>
      </c>
      <c r="AD11" s="232" t="s">
        <v>118</v>
      </c>
    </row>
    <row r="12" spans="1:68" s="169" customFormat="1">
      <c r="A12" s="33"/>
      <c r="B12" s="54" t="s">
        <v>103</v>
      </c>
      <c r="C12" s="44">
        <v>36.248486071861123</v>
      </c>
      <c r="D12" s="44">
        <v>36.056721840936618</v>
      </c>
      <c r="E12" s="44">
        <v>29.037141703673797</v>
      </c>
      <c r="F12" s="44">
        <v>3.5375454178441665</v>
      </c>
      <c r="G12" s="44">
        <v>3.4820347194186514</v>
      </c>
      <c r="H12" s="44">
        <v>7.0195801372628184</v>
      </c>
      <c r="I12" s="44">
        <v>29.28441663302382</v>
      </c>
      <c r="J12" s="44"/>
      <c r="K12" s="44" t="s">
        <v>118</v>
      </c>
      <c r="L12" s="44">
        <v>-0.19176423092450545</v>
      </c>
      <c r="M12" s="44">
        <v>-3.7293096487686723</v>
      </c>
      <c r="N12" s="44">
        <v>2.7200242228502223</v>
      </c>
      <c r="O12" s="44" t="s">
        <v>118</v>
      </c>
      <c r="P12" s="44"/>
      <c r="Q12" s="44" t="s">
        <v>118</v>
      </c>
      <c r="R12" s="45" t="s">
        <v>118</v>
      </c>
      <c r="S12" s="44"/>
      <c r="T12" s="44">
        <v>-2.8058134840532905</v>
      </c>
      <c r="U12" s="44">
        <v>-0.19176423092450545</v>
      </c>
      <c r="V12" s="44">
        <v>3.7444489301574486</v>
      </c>
      <c r="W12" s="44"/>
      <c r="X12" s="44">
        <v>-0.54501412999596288</v>
      </c>
      <c r="Y12" s="44" t="s">
        <v>118</v>
      </c>
      <c r="Z12" s="45" t="s">
        <v>118</v>
      </c>
      <c r="AA12" s="87"/>
      <c r="AB12" s="45">
        <v>19.815999999999999</v>
      </c>
      <c r="AC12" s="45" t="s">
        <v>118</v>
      </c>
      <c r="AD12" s="232" t="s">
        <v>118</v>
      </c>
    </row>
    <row r="13" spans="1:68" s="169" customFormat="1">
      <c r="A13" s="33"/>
      <c r="B13" s="54" t="s">
        <v>104</v>
      </c>
      <c r="C13" s="44">
        <v>35.886418830562306</v>
      </c>
      <c r="D13" s="44">
        <v>36.269381655146645</v>
      </c>
      <c r="E13" s="44">
        <v>29.277974967308051</v>
      </c>
      <c r="F13" s="44">
        <v>3.4700168130020552</v>
      </c>
      <c r="G13" s="44">
        <v>3.5213898748365406</v>
      </c>
      <c r="H13" s="44">
        <v>6.9914066878385954</v>
      </c>
      <c r="I13" s="44">
        <v>28.909022977769478</v>
      </c>
      <c r="J13" s="44"/>
      <c r="K13" s="44" t="s">
        <v>118</v>
      </c>
      <c r="L13" s="44">
        <v>0.38296282458434527</v>
      </c>
      <c r="M13" s="44">
        <v>-3.0870539884177099</v>
      </c>
      <c r="N13" s="44">
        <v>1.8260788342985244</v>
      </c>
      <c r="O13" s="44" t="s">
        <v>118</v>
      </c>
      <c r="P13" s="44"/>
      <c r="Q13" s="44" t="s">
        <v>118</v>
      </c>
      <c r="R13" s="45" t="s">
        <v>118</v>
      </c>
      <c r="S13" s="44"/>
      <c r="T13" s="44">
        <v>-1.7747057724640389</v>
      </c>
      <c r="U13" s="44">
        <v>0.38296282458434527</v>
      </c>
      <c r="V13" s="44">
        <v>3.4139734728189799</v>
      </c>
      <c r="W13" s="44"/>
      <c r="X13" s="44">
        <v>0.14944890715486644</v>
      </c>
      <c r="Y13" s="44" t="s">
        <v>118</v>
      </c>
      <c r="Z13" s="45" t="s">
        <v>118</v>
      </c>
      <c r="AA13" s="87"/>
      <c r="AB13" s="45">
        <v>21.411999999999999</v>
      </c>
      <c r="AC13" s="45">
        <v>22.056000000000001</v>
      </c>
      <c r="AD13" s="232" t="s">
        <v>118</v>
      </c>
    </row>
    <row r="14" spans="1:68" s="169" customFormat="1">
      <c r="A14" s="33"/>
      <c r="B14" s="54" t="s">
        <v>105</v>
      </c>
      <c r="C14" s="44">
        <v>35.45738000087831</v>
      </c>
      <c r="D14" s="44">
        <v>35.48372930481753</v>
      </c>
      <c r="E14" s="44">
        <v>28.747090597690043</v>
      </c>
      <c r="F14" s="44">
        <v>3.2233981818980282</v>
      </c>
      <c r="G14" s="44">
        <v>3.5132405252294587</v>
      </c>
      <c r="H14" s="44">
        <v>6.7366387071274865</v>
      </c>
      <c r="I14" s="44">
        <v>28.584603223398179</v>
      </c>
      <c r="J14" s="44"/>
      <c r="K14" s="44" t="s">
        <v>118</v>
      </c>
      <c r="L14" s="44">
        <v>2.6349303939220938E-2</v>
      </c>
      <c r="M14" s="44">
        <v>-3.1970488779588071</v>
      </c>
      <c r="N14" s="44">
        <v>2.2001668789249482</v>
      </c>
      <c r="O14" s="44" t="s">
        <v>118</v>
      </c>
      <c r="P14" s="44"/>
      <c r="Q14" s="44" t="s">
        <v>118</v>
      </c>
      <c r="R14" s="45" t="s">
        <v>118</v>
      </c>
      <c r="S14" s="44"/>
      <c r="T14" s="44">
        <v>-2.0552457072592332</v>
      </c>
      <c r="U14" s="44">
        <v>2.6349303939220938E-2</v>
      </c>
      <c r="V14" s="44">
        <v>3.3771024548768165</v>
      </c>
      <c r="W14" s="44"/>
      <c r="X14" s="44">
        <v>-0.43037196434060865</v>
      </c>
      <c r="Y14" s="44" t="s">
        <v>118</v>
      </c>
      <c r="Z14" s="45" t="s">
        <v>118</v>
      </c>
      <c r="AA14" s="87"/>
      <c r="AB14" s="45">
        <v>22.771000000000001</v>
      </c>
      <c r="AC14" s="45">
        <v>23.286000000000001</v>
      </c>
      <c r="AD14" s="232" t="s">
        <v>118</v>
      </c>
    </row>
    <row r="15" spans="1:68" s="169" customFormat="1">
      <c r="A15" s="33"/>
      <c r="B15" s="54" t="s">
        <v>106</v>
      </c>
      <c r="C15" s="44">
        <v>35.907205147743625</v>
      </c>
      <c r="D15" s="44">
        <v>36.207772415544838</v>
      </c>
      <c r="E15" s="44">
        <v>29.332825332317331</v>
      </c>
      <c r="F15" s="44">
        <v>3.3358733384133434</v>
      </c>
      <c r="G15" s="44">
        <v>3.5390737448141563</v>
      </c>
      <c r="H15" s="44">
        <v>6.8749470832275001</v>
      </c>
      <c r="I15" s="44">
        <v>29.176191685716706</v>
      </c>
      <c r="J15" s="44"/>
      <c r="K15" s="44" t="s">
        <v>118</v>
      </c>
      <c r="L15" s="44">
        <v>0.30056726780120224</v>
      </c>
      <c r="M15" s="44">
        <v>-3.0353060706121413</v>
      </c>
      <c r="N15" s="44">
        <v>2.3114046228092455</v>
      </c>
      <c r="O15" s="44" t="s">
        <v>118</v>
      </c>
      <c r="P15" s="44"/>
      <c r="Q15" s="44" t="s">
        <v>118</v>
      </c>
      <c r="R15" s="45" t="s">
        <v>118</v>
      </c>
      <c r="S15" s="44"/>
      <c r="T15" s="44">
        <v>-2.2013377360088056</v>
      </c>
      <c r="U15" s="44">
        <v>0.30056726780120224</v>
      </c>
      <c r="V15" s="44">
        <v>3.3570400474134279</v>
      </c>
      <c r="W15" s="44"/>
      <c r="X15" s="44">
        <v>-0.71966810600287878</v>
      </c>
      <c r="Y15" s="44" t="s">
        <v>118</v>
      </c>
      <c r="Z15" s="45" t="s">
        <v>118</v>
      </c>
      <c r="AA15" s="87"/>
      <c r="AB15" s="45">
        <v>23.622</v>
      </c>
      <c r="AC15" s="45">
        <v>24.24</v>
      </c>
      <c r="AD15" s="232" t="s">
        <v>118</v>
      </c>
    </row>
    <row r="16" spans="1:68" s="169" customFormat="1">
      <c r="A16" s="33"/>
      <c r="B16" s="54" t="s">
        <v>107</v>
      </c>
      <c r="C16" s="44">
        <v>33.983209326383637</v>
      </c>
      <c r="D16" s="44">
        <v>36.247165081765012</v>
      </c>
      <c r="E16" s="44">
        <v>29.447340150399874</v>
      </c>
      <c r="F16" s="44">
        <v>3.4019018819878246</v>
      </c>
      <c r="G16" s="44">
        <v>3.3979230493773125</v>
      </c>
      <c r="H16" s="44">
        <v>6.799824931365138</v>
      </c>
      <c r="I16" s="44">
        <v>28.1383042215414</v>
      </c>
      <c r="J16" s="44"/>
      <c r="K16" s="44" t="s">
        <v>118</v>
      </c>
      <c r="L16" s="44">
        <v>2.2639557553813709</v>
      </c>
      <c r="M16" s="44">
        <v>-1.1379461266064534</v>
      </c>
      <c r="N16" s="44">
        <v>1.4443162376158836</v>
      </c>
      <c r="O16" s="44" t="s">
        <v>118</v>
      </c>
      <c r="P16" s="44"/>
      <c r="Q16" s="44" t="s">
        <v>118</v>
      </c>
      <c r="R16" s="45" t="s">
        <v>118</v>
      </c>
      <c r="S16" s="44"/>
      <c r="T16" s="44">
        <v>-1.1220307961644054</v>
      </c>
      <c r="U16" s="44">
        <v>2.2639557553813709</v>
      </c>
      <c r="V16" s="44">
        <v>3.2586639080093898</v>
      </c>
      <c r="W16" s="44"/>
      <c r="X16" s="44">
        <v>0.2267934587991883</v>
      </c>
      <c r="Y16" s="44" t="s">
        <v>118</v>
      </c>
      <c r="Z16" s="45" t="s">
        <v>118</v>
      </c>
      <c r="AA16" s="87"/>
      <c r="AB16" s="45">
        <v>25.132999999999999</v>
      </c>
      <c r="AC16" s="45">
        <v>26.047999999999998</v>
      </c>
      <c r="AD16" s="232" t="s">
        <v>118</v>
      </c>
    </row>
    <row r="17" spans="1:30" s="169" customFormat="1">
      <c r="A17" s="33"/>
      <c r="B17" s="54" t="s">
        <v>108</v>
      </c>
      <c r="C17" s="44">
        <v>33.676312172653326</v>
      </c>
      <c r="D17" s="44">
        <v>36.135359013409605</v>
      </c>
      <c r="E17" s="44">
        <v>29.419412354667362</v>
      </c>
      <c r="F17" s="44">
        <v>3.3914044797741543</v>
      </c>
      <c r="G17" s="44">
        <v>3.324542178968092</v>
      </c>
      <c r="H17" s="44">
        <v>6.7159466587422463</v>
      </c>
      <c r="I17" s="44">
        <v>27.595557371568663</v>
      </c>
      <c r="J17" s="44"/>
      <c r="K17" s="44" t="s">
        <v>118</v>
      </c>
      <c r="L17" s="44">
        <v>2.4590468407562871</v>
      </c>
      <c r="M17" s="44">
        <v>-0.93235763901786706</v>
      </c>
      <c r="N17" s="44">
        <v>1.3632480219902678</v>
      </c>
      <c r="O17" s="44" t="s">
        <v>118</v>
      </c>
      <c r="P17" s="44"/>
      <c r="Q17" s="44" t="s">
        <v>118</v>
      </c>
      <c r="R17" s="45" t="s">
        <v>118</v>
      </c>
      <c r="S17" s="44"/>
      <c r="T17" s="44">
        <v>-0.78377474833772887</v>
      </c>
      <c r="U17" s="44">
        <v>2.4590468407562871</v>
      </c>
      <c r="V17" s="44">
        <v>3.2948256008320644</v>
      </c>
      <c r="W17" s="44"/>
      <c r="X17" s="44">
        <v>0.62404814085658045</v>
      </c>
      <c r="Y17" s="44" t="s">
        <v>118</v>
      </c>
      <c r="Z17" s="45" t="s">
        <v>118</v>
      </c>
      <c r="AA17" s="87"/>
      <c r="AB17" s="45">
        <v>26.920999999999999</v>
      </c>
      <c r="AC17" s="45">
        <v>27.824000000000002</v>
      </c>
      <c r="AD17" s="232" t="s">
        <v>118</v>
      </c>
    </row>
    <row r="18" spans="1:30" s="169" customFormat="1">
      <c r="A18" s="33"/>
      <c r="B18" s="54" t="s">
        <v>109</v>
      </c>
      <c r="C18" s="44">
        <v>35.532350243420588</v>
      </c>
      <c r="D18" s="44">
        <v>37.684329358639665</v>
      </c>
      <c r="E18" s="44">
        <v>30.261765328441399</v>
      </c>
      <c r="F18" s="44">
        <v>4.0464263035348909</v>
      </c>
      <c r="G18" s="44">
        <v>3.3761377266633739</v>
      </c>
      <c r="H18" s="44">
        <v>7.4225640301982647</v>
      </c>
      <c r="I18" s="44">
        <v>29.633810766951246</v>
      </c>
      <c r="J18" s="44"/>
      <c r="K18" s="44" t="s">
        <v>118</v>
      </c>
      <c r="L18" s="44">
        <v>2.1519791152190786</v>
      </c>
      <c r="M18" s="44">
        <v>-1.8944471883158116</v>
      </c>
      <c r="N18" s="44">
        <v>1.7921399844775279</v>
      </c>
      <c r="O18" s="44" t="s">
        <v>118</v>
      </c>
      <c r="P18" s="44"/>
      <c r="Q18" s="44" t="s">
        <v>118</v>
      </c>
      <c r="R18" s="45" t="s">
        <v>118</v>
      </c>
      <c r="S18" s="44"/>
      <c r="T18" s="44">
        <v>-1.6580822691032244</v>
      </c>
      <c r="U18" s="44">
        <v>2.1519791152190786</v>
      </c>
      <c r="V18" s="44">
        <v>3.3479150497424679</v>
      </c>
      <c r="W18" s="44"/>
      <c r="X18" s="44">
        <v>0.16580822691032246</v>
      </c>
      <c r="Y18" s="44" t="s">
        <v>118</v>
      </c>
      <c r="Z18" s="45" t="s">
        <v>118</v>
      </c>
      <c r="AA18" s="87"/>
      <c r="AB18" s="45">
        <v>28.346</v>
      </c>
      <c r="AC18" s="45">
        <v>29.062999999999999</v>
      </c>
      <c r="AD18" s="232" t="s">
        <v>118</v>
      </c>
    </row>
    <row r="19" spans="1:30" s="169" customFormat="1">
      <c r="A19" s="33"/>
      <c r="B19" s="54" t="s">
        <v>110</v>
      </c>
      <c r="C19" s="44">
        <v>35.580486490128699</v>
      </c>
      <c r="D19" s="44">
        <v>37.393032814500373</v>
      </c>
      <c r="E19" s="44">
        <v>30.051883296273836</v>
      </c>
      <c r="F19" s="44">
        <v>3.8609258136244189</v>
      </c>
      <c r="G19" s="44">
        <v>3.4802237046021158</v>
      </c>
      <c r="H19" s="44">
        <v>7.3411495182265352</v>
      </c>
      <c r="I19" s="44">
        <v>29.415133751094942</v>
      </c>
      <c r="J19" s="44"/>
      <c r="K19" s="44" t="s">
        <v>118</v>
      </c>
      <c r="L19" s="44">
        <v>1.8125463243716733</v>
      </c>
      <c r="M19" s="44">
        <v>-2.0483794892527456</v>
      </c>
      <c r="N19" s="44">
        <v>1.8529748669227144</v>
      </c>
      <c r="O19" s="44" t="s">
        <v>118</v>
      </c>
      <c r="P19" s="44"/>
      <c r="Q19" s="44" t="s">
        <v>118</v>
      </c>
      <c r="R19" s="45" t="s">
        <v>118</v>
      </c>
      <c r="S19" s="44"/>
      <c r="T19" s="44">
        <v>-1.2937133616333132</v>
      </c>
      <c r="U19" s="44">
        <v>2.1764032073310426</v>
      </c>
      <c r="V19" s="44">
        <v>3.1500572737686148</v>
      </c>
      <c r="W19" s="44"/>
      <c r="X19" s="44">
        <v>0.22572602924331248</v>
      </c>
      <c r="Y19" s="44" t="s">
        <v>118</v>
      </c>
      <c r="Z19" s="45" t="s">
        <v>118</v>
      </c>
      <c r="AA19" s="87"/>
      <c r="AB19" s="45">
        <v>29.681999999999999</v>
      </c>
      <c r="AC19" s="45">
        <v>30.616</v>
      </c>
      <c r="AD19" s="232" t="s">
        <v>118</v>
      </c>
    </row>
    <row r="20" spans="1:30" s="169" customFormat="1">
      <c r="A20" s="33"/>
      <c r="B20" s="54" t="s">
        <v>111</v>
      </c>
      <c r="C20" s="44">
        <v>35.000155583906398</v>
      </c>
      <c r="D20" s="44">
        <v>37.685533808382864</v>
      </c>
      <c r="E20" s="44">
        <v>29.069297071910881</v>
      </c>
      <c r="F20" s="44">
        <v>4.9008930516227398</v>
      </c>
      <c r="G20" s="44">
        <v>3.7153436848492394</v>
      </c>
      <c r="H20" s="44">
        <v>8.6162367364719792</v>
      </c>
      <c r="I20" s="44">
        <v>28.502971652612253</v>
      </c>
      <c r="J20" s="44"/>
      <c r="K20" s="44" t="s">
        <v>118</v>
      </c>
      <c r="L20" s="44">
        <v>2.6853782244764601</v>
      </c>
      <c r="M20" s="44">
        <v>-2.2155148271462801</v>
      </c>
      <c r="N20" s="44">
        <v>0.89927497899617259</v>
      </c>
      <c r="O20" s="44" t="s">
        <v>118</v>
      </c>
      <c r="P20" s="44"/>
      <c r="Q20" s="44" t="s">
        <v>118</v>
      </c>
      <c r="R20" s="45" t="s">
        <v>118</v>
      </c>
      <c r="S20" s="44"/>
      <c r="T20" s="44">
        <v>0.94283847278837474</v>
      </c>
      <c r="U20" s="44">
        <v>3.0774496686062793</v>
      </c>
      <c r="V20" s="44">
        <v>3.0618912779662071</v>
      </c>
      <c r="W20" s="44"/>
      <c r="X20" s="44">
        <v>2.4053271929551605</v>
      </c>
      <c r="Y20" s="44" t="s">
        <v>118</v>
      </c>
      <c r="Z20" s="45" t="s">
        <v>118</v>
      </c>
      <c r="AA20" s="87"/>
      <c r="AB20" s="45">
        <v>32.137</v>
      </c>
      <c r="AC20" s="45">
        <v>33.531999999999996</v>
      </c>
      <c r="AD20" s="232" t="s">
        <v>118</v>
      </c>
    </row>
    <row r="21" spans="1:30" s="169" customFormat="1">
      <c r="A21" s="33"/>
      <c r="B21" s="54" t="s">
        <v>112</v>
      </c>
      <c r="C21" s="44">
        <v>35.539831088792511</v>
      </c>
      <c r="D21" s="44">
        <v>37.397283725176891</v>
      </c>
      <c r="E21" s="44">
        <v>28.312599863044969</v>
      </c>
      <c r="F21" s="44">
        <v>5.412577037206117</v>
      </c>
      <c r="G21" s="44">
        <v>3.672106824925816</v>
      </c>
      <c r="H21" s="44">
        <v>9.0846838621319321</v>
      </c>
      <c r="I21" s="44">
        <v>28.923191052271168</v>
      </c>
      <c r="J21" s="44"/>
      <c r="K21" s="44" t="s">
        <v>118</v>
      </c>
      <c r="L21" s="44">
        <v>1.8574526363843873</v>
      </c>
      <c r="M21" s="44">
        <v>-3.5551244008217298</v>
      </c>
      <c r="N21" s="44">
        <v>1.5378908924902992</v>
      </c>
      <c r="O21" s="44" t="s">
        <v>118</v>
      </c>
      <c r="P21" s="44"/>
      <c r="Q21" s="44" t="s">
        <v>118</v>
      </c>
      <c r="R21" s="45" t="s">
        <v>118</v>
      </c>
      <c r="S21" s="44"/>
      <c r="T21" s="44">
        <v>0.93015293312029224</v>
      </c>
      <c r="U21" s="44">
        <v>2.6078520885642544</v>
      </c>
      <c r="V21" s="44">
        <v>2.8132846382104542</v>
      </c>
      <c r="W21" s="44"/>
      <c r="X21" s="44">
        <v>8.8450125542113678E-2</v>
      </c>
      <c r="Y21" s="44" t="s">
        <v>118</v>
      </c>
      <c r="Z21" s="45" t="s">
        <v>118</v>
      </c>
      <c r="AA21" s="87"/>
      <c r="AB21" s="45">
        <v>35.048000000000002</v>
      </c>
      <c r="AC21" s="45">
        <v>36.378</v>
      </c>
      <c r="AD21" s="232" t="s">
        <v>118</v>
      </c>
    </row>
    <row r="22" spans="1:30" s="169" customFormat="1" ht="15.75" customHeight="1">
      <c r="A22" s="56"/>
      <c r="B22" s="57" t="s">
        <v>9</v>
      </c>
      <c r="C22" s="44">
        <v>37.294886092082201</v>
      </c>
      <c r="D22" s="44">
        <v>38.811003133131543</v>
      </c>
      <c r="E22" s="44">
        <v>29.647920981360524</v>
      </c>
      <c r="F22" s="44">
        <v>5.4458074451701988</v>
      </c>
      <c r="G22" s="44">
        <v>3.7172747066008176</v>
      </c>
      <c r="H22" s="44">
        <v>9.1630821517710164</v>
      </c>
      <c r="I22" s="44">
        <v>30.529446126068716</v>
      </c>
      <c r="J22" s="44"/>
      <c r="K22" s="44" t="s">
        <v>118</v>
      </c>
      <c r="L22" s="44">
        <v>1.5161170410493336</v>
      </c>
      <c r="M22" s="44">
        <v>-3.9296904041208647</v>
      </c>
      <c r="N22" s="44">
        <v>1.7577398969783868</v>
      </c>
      <c r="O22" s="44" t="s">
        <v>118</v>
      </c>
      <c r="P22" s="44"/>
      <c r="Q22" s="44" t="s">
        <v>118</v>
      </c>
      <c r="R22" s="45" t="s">
        <v>118</v>
      </c>
      <c r="S22" s="44"/>
      <c r="T22" s="44">
        <v>1.2452870267112739</v>
      </c>
      <c r="U22" s="44">
        <v>2.4480909139185387</v>
      </c>
      <c r="V22" s="44">
        <v>2.6923689660665926</v>
      </c>
      <c r="W22" s="44"/>
      <c r="X22" s="44">
        <v>1.2134246720832671</v>
      </c>
      <c r="Y22" s="44" t="s">
        <v>118</v>
      </c>
      <c r="Z22" s="45" t="s">
        <v>118</v>
      </c>
      <c r="AA22" s="88"/>
      <c r="AB22" s="45">
        <v>37.661999999999999</v>
      </c>
      <c r="AC22" s="45">
        <v>38.935000000000002</v>
      </c>
      <c r="AD22" s="232" t="s">
        <v>118</v>
      </c>
    </row>
    <row r="23" spans="1:30" s="169" customFormat="1" ht="15.75" customHeight="1">
      <c r="A23" s="56"/>
      <c r="B23" s="57" t="s">
        <v>10</v>
      </c>
      <c r="C23" s="44">
        <v>37.914798206278029</v>
      </c>
      <c r="D23" s="44">
        <v>40.298953662182356</v>
      </c>
      <c r="E23" s="44">
        <v>30.244145490782266</v>
      </c>
      <c r="F23" s="44">
        <v>6.2655705032386653</v>
      </c>
      <c r="G23" s="44">
        <v>3.7892376681614346</v>
      </c>
      <c r="H23" s="44">
        <v>10.054808171400097</v>
      </c>
      <c r="I23" s="44">
        <v>31.243148978574986</v>
      </c>
      <c r="J23" s="44"/>
      <c r="K23" s="44" t="s">
        <v>118</v>
      </c>
      <c r="L23" s="44">
        <v>2.3841554559043345</v>
      </c>
      <c r="M23" s="44">
        <v>-3.8814150473343298</v>
      </c>
      <c r="N23" s="44">
        <v>0.94668659691081214</v>
      </c>
      <c r="O23" s="44" t="s">
        <v>118</v>
      </c>
      <c r="P23" s="44"/>
      <c r="Q23" s="44" t="s">
        <v>118</v>
      </c>
      <c r="R23" s="45" t="s">
        <v>118</v>
      </c>
      <c r="S23" s="44"/>
      <c r="T23" s="44">
        <v>1.8510214250124564</v>
      </c>
      <c r="U23" s="44">
        <v>2.9048330842052814</v>
      </c>
      <c r="V23" s="44">
        <v>2.7777777777777777</v>
      </c>
      <c r="W23" s="44"/>
      <c r="X23" s="44">
        <v>7.9720976581963129E-2</v>
      </c>
      <c r="Y23" s="44" t="s">
        <v>118</v>
      </c>
      <c r="Z23" s="45" t="s">
        <v>118</v>
      </c>
      <c r="AA23" s="88"/>
      <c r="AB23" s="45">
        <v>40.14</v>
      </c>
      <c r="AC23" s="45">
        <v>41.353000000000002</v>
      </c>
      <c r="AD23" s="232" t="s">
        <v>118</v>
      </c>
    </row>
    <row r="24" spans="1:30" s="169" customFormat="1" ht="15.75" customHeight="1">
      <c r="A24" s="56"/>
      <c r="B24" s="57" t="s">
        <v>11</v>
      </c>
      <c r="C24" s="44">
        <v>39.366854629261333</v>
      </c>
      <c r="D24" s="44">
        <v>43.197079950396592</v>
      </c>
      <c r="E24" s="44">
        <v>31.888907087203727</v>
      </c>
      <c r="F24" s="44">
        <v>7.4311518753363446</v>
      </c>
      <c r="G24" s="44">
        <v>3.8770209878565249</v>
      </c>
      <c r="H24" s="44">
        <v>11.308172863192869</v>
      </c>
      <c r="I24" s="44">
        <v>32.431736821170368</v>
      </c>
      <c r="J24" s="44"/>
      <c r="K24" s="44" t="s">
        <v>118</v>
      </c>
      <c r="L24" s="44">
        <v>3.8302253211352633</v>
      </c>
      <c r="M24" s="44">
        <v>-3.6009265542010809</v>
      </c>
      <c r="N24" s="44">
        <v>-0.18250310021292029</v>
      </c>
      <c r="O24" s="44" t="s">
        <v>118</v>
      </c>
      <c r="P24" s="44"/>
      <c r="Q24" s="44" t="s">
        <v>118</v>
      </c>
      <c r="R24" s="45" t="s">
        <v>118</v>
      </c>
      <c r="S24" s="44"/>
      <c r="T24" s="44">
        <v>3.2148623037506736</v>
      </c>
      <c r="U24" s="44">
        <v>4.7287021221834857</v>
      </c>
      <c r="V24" s="44">
        <v>2.8638948033412106</v>
      </c>
      <c r="W24" s="44"/>
      <c r="X24" s="44">
        <v>1.476403285055804</v>
      </c>
      <c r="Y24" s="44" t="s">
        <v>118</v>
      </c>
      <c r="Z24" s="45" t="s">
        <v>118</v>
      </c>
      <c r="AA24" s="88"/>
      <c r="AB24" s="45">
        <v>42.738999999999997</v>
      </c>
      <c r="AC24" s="45">
        <v>44.618000000000002</v>
      </c>
      <c r="AD24" s="232" t="s">
        <v>118</v>
      </c>
    </row>
    <row r="25" spans="1:30" s="169" customFormat="1" ht="15.75" customHeight="1">
      <c r="A25" s="56"/>
      <c r="B25" s="57" t="s">
        <v>12</v>
      </c>
      <c r="C25" s="44">
        <v>40.960391822827937</v>
      </c>
      <c r="D25" s="44">
        <v>41.535349233390114</v>
      </c>
      <c r="E25" s="44">
        <v>31.126490630323683</v>
      </c>
      <c r="F25" s="44">
        <v>6.5587734241908002</v>
      </c>
      <c r="G25" s="44">
        <v>3.8500851788756387</v>
      </c>
      <c r="H25" s="44">
        <v>10.408858603066438</v>
      </c>
      <c r="I25" s="44">
        <v>33.675468483816012</v>
      </c>
      <c r="J25" s="44"/>
      <c r="K25" s="44" t="s">
        <v>118</v>
      </c>
      <c r="L25" s="44">
        <v>0.57495741056218064</v>
      </c>
      <c r="M25" s="44">
        <v>-5.98381601362862</v>
      </c>
      <c r="N25" s="44">
        <v>2.9557069846678021</v>
      </c>
      <c r="O25" s="44" t="s">
        <v>118</v>
      </c>
      <c r="P25" s="44"/>
      <c r="Q25" s="44" t="s">
        <v>118</v>
      </c>
      <c r="R25" s="45" t="s">
        <v>118</v>
      </c>
      <c r="S25" s="44"/>
      <c r="T25" s="44">
        <v>-0.62180579216354337</v>
      </c>
      <c r="U25" s="44">
        <v>0.80068143100511069</v>
      </c>
      <c r="V25" s="44">
        <v>2.7725724020442932</v>
      </c>
      <c r="W25" s="44"/>
      <c r="X25" s="44">
        <v>-0.6665247018739352</v>
      </c>
      <c r="Y25" s="44" t="s">
        <v>118</v>
      </c>
      <c r="Z25" s="45" t="s">
        <v>118</v>
      </c>
      <c r="AA25" s="88"/>
      <c r="AB25" s="45">
        <v>46.96</v>
      </c>
      <c r="AC25" s="45">
        <v>48.853000000000002</v>
      </c>
      <c r="AD25" s="232" t="s">
        <v>118</v>
      </c>
    </row>
    <row r="26" spans="1:30" s="169" customFormat="1" ht="15.75" customHeight="1">
      <c r="A26" s="56"/>
      <c r="B26" s="57" t="s">
        <v>13</v>
      </c>
      <c r="C26" s="44">
        <v>41.906181946597087</v>
      </c>
      <c r="D26" s="44">
        <v>40.195405230425145</v>
      </c>
      <c r="E26" s="44">
        <v>30.381981911282889</v>
      </c>
      <c r="F26" s="44">
        <v>5.9955661062172618</v>
      </c>
      <c r="G26" s="44">
        <v>3.8178572129249968</v>
      </c>
      <c r="H26" s="44">
        <v>9.8134233191422577</v>
      </c>
      <c r="I26" s="44">
        <v>35.045417982774516</v>
      </c>
      <c r="J26" s="44"/>
      <c r="K26" s="44" t="s">
        <v>118</v>
      </c>
      <c r="L26" s="44">
        <v>-1.7107767161719412</v>
      </c>
      <c r="M26" s="44">
        <v>-7.7063428223892023</v>
      </c>
      <c r="N26" s="44">
        <v>5.1284063487080891</v>
      </c>
      <c r="O26" s="44" t="s">
        <v>118</v>
      </c>
      <c r="P26" s="44"/>
      <c r="Q26" s="44" t="s">
        <v>118</v>
      </c>
      <c r="R26" s="45" t="s">
        <v>118</v>
      </c>
      <c r="S26" s="44"/>
      <c r="T26" s="44">
        <v>-2.1208137960801241</v>
      </c>
      <c r="U26" s="44">
        <v>-1.5067391261697829</v>
      </c>
      <c r="V26" s="44">
        <v>2.5779364736811132</v>
      </c>
      <c r="W26" s="44"/>
      <c r="X26" s="44">
        <v>-0.37079908183084498</v>
      </c>
      <c r="Y26" s="44" t="s">
        <v>118</v>
      </c>
      <c r="Z26" s="45" t="s">
        <v>118</v>
      </c>
      <c r="AA26" s="88"/>
      <c r="AB26" s="45">
        <v>50.970999999999997</v>
      </c>
      <c r="AC26" s="45">
        <v>54.23</v>
      </c>
      <c r="AD26" s="232" t="s">
        <v>118</v>
      </c>
    </row>
    <row r="27" spans="1:30">
      <c r="A27" s="64"/>
      <c r="B27" s="65" t="s">
        <v>14</v>
      </c>
      <c r="C27" s="44">
        <v>40.113033408804164</v>
      </c>
      <c r="D27" s="44">
        <v>39.554779723119999</v>
      </c>
      <c r="E27" s="44">
        <v>29.627197151696365</v>
      </c>
      <c r="F27" s="44">
        <v>6.1044954112584033</v>
      </c>
      <c r="G27" s="44">
        <v>3.8230871601652296</v>
      </c>
      <c r="H27" s="44">
        <v>9.9275825714236312</v>
      </c>
      <c r="I27" s="44">
        <v>33.628303289030228</v>
      </c>
      <c r="J27" s="44"/>
      <c r="K27" s="44" t="s">
        <v>118</v>
      </c>
      <c r="L27" s="44">
        <v>-0.55825368568416323</v>
      </c>
      <c r="M27" s="44">
        <v>-6.6627490969425676</v>
      </c>
      <c r="N27" s="44">
        <v>3.6433398434124338</v>
      </c>
      <c r="O27" s="44" t="s">
        <v>118</v>
      </c>
      <c r="P27" s="44"/>
      <c r="Q27" s="44" t="s">
        <v>118</v>
      </c>
      <c r="R27" s="45" t="s">
        <v>118</v>
      </c>
      <c r="S27" s="44"/>
      <c r="T27" s="44">
        <v>-0.22986916469347898</v>
      </c>
      <c r="U27" s="44">
        <v>1.13206242762578</v>
      </c>
      <c r="V27" s="44">
        <v>2.3228884011130506</v>
      </c>
      <c r="W27" s="44"/>
      <c r="X27" s="44">
        <v>-1.9150002592509379</v>
      </c>
      <c r="Y27" s="44" t="s">
        <v>118</v>
      </c>
      <c r="Z27" s="45" t="s">
        <v>118</v>
      </c>
      <c r="AA27" s="89"/>
      <c r="AB27" s="45">
        <v>57.859000000000002</v>
      </c>
      <c r="AC27" s="45">
        <v>61.261000000000003</v>
      </c>
      <c r="AD27" s="232" t="s">
        <v>118</v>
      </c>
    </row>
    <row r="28" spans="1:30">
      <c r="A28" s="64"/>
      <c r="B28" s="65" t="s">
        <v>15</v>
      </c>
      <c r="C28" s="44">
        <v>38.464988940619634</v>
      </c>
      <c r="D28" s="44">
        <v>39.445638891896486</v>
      </c>
      <c r="E28" s="44">
        <v>30.290328069171395</v>
      </c>
      <c r="F28" s="44">
        <v>5.2311642511330065</v>
      </c>
      <c r="G28" s="44">
        <v>3.9241465715920869</v>
      </c>
      <c r="H28" s="44">
        <v>9.1553108227250934</v>
      </c>
      <c r="I28" s="44">
        <v>32.030440364418183</v>
      </c>
      <c r="J28" s="44"/>
      <c r="K28" s="44" t="s">
        <v>118</v>
      </c>
      <c r="L28" s="44">
        <v>0.98064995127685584</v>
      </c>
      <c r="M28" s="44">
        <v>-4.2505142998561514</v>
      </c>
      <c r="N28" s="44">
        <v>1.9736740344310222</v>
      </c>
      <c r="O28" s="44" t="s">
        <v>118</v>
      </c>
      <c r="P28" s="44"/>
      <c r="Q28" s="44" t="s">
        <v>118</v>
      </c>
      <c r="R28" s="45" t="s">
        <v>118</v>
      </c>
      <c r="S28" s="44"/>
      <c r="T28" s="44">
        <v>0.75482204451593937</v>
      </c>
      <c r="U28" s="44">
        <v>1.3147515119642388</v>
      </c>
      <c r="V28" s="44">
        <v>2.3882074523209234</v>
      </c>
      <c r="W28" s="44"/>
      <c r="X28" s="44">
        <v>-0.62953395925817079</v>
      </c>
      <c r="Y28" s="44" t="s">
        <v>118</v>
      </c>
      <c r="Z28" s="45" t="s">
        <v>118</v>
      </c>
      <c r="AA28" s="89"/>
      <c r="AB28" s="45">
        <v>64.650999999999996</v>
      </c>
      <c r="AC28" s="45">
        <v>68.206000000000003</v>
      </c>
      <c r="AD28" s="232" t="s">
        <v>118</v>
      </c>
    </row>
    <row r="29" spans="1:30">
      <c r="A29" s="64"/>
      <c r="B29" s="65" t="s">
        <v>16</v>
      </c>
      <c r="C29" s="44">
        <v>35.959033670215639</v>
      </c>
      <c r="D29" s="44">
        <v>38.543749662216939</v>
      </c>
      <c r="E29" s="44">
        <v>29.89515213749122</v>
      </c>
      <c r="F29" s="44">
        <v>4.7884126898340806</v>
      </c>
      <c r="G29" s="44">
        <v>3.8601848348916397</v>
      </c>
      <c r="H29" s="44">
        <v>8.6485975247257194</v>
      </c>
      <c r="I29" s="44">
        <v>29.796519483327028</v>
      </c>
      <c r="J29" s="44"/>
      <c r="K29" s="44" t="s">
        <v>118</v>
      </c>
      <c r="L29" s="44">
        <v>2.5847159920012972</v>
      </c>
      <c r="M29" s="44">
        <v>-2.2036966978327839</v>
      </c>
      <c r="N29" s="44">
        <v>0.14862454737069664</v>
      </c>
      <c r="O29" s="44" t="s">
        <v>118</v>
      </c>
      <c r="P29" s="44"/>
      <c r="Q29" s="44" t="s">
        <v>118</v>
      </c>
      <c r="R29" s="45" t="s">
        <v>118</v>
      </c>
      <c r="S29" s="44"/>
      <c r="T29" s="44">
        <v>2.5779603307571746</v>
      </c>
      <c r="U29" s="44">
        <v>3.3089228773712369</v>
      </c>
      <c r="V29" s="44">
        <v>2.3320542614711131</v>
      </c>
      <c r="W29" s="44"/>
      <c r="X29" s="44">
        <v>1.9631951575420203</v>
      </c>
      <c r="Y29" s="44" t="s">
        <v>118</v>
      </c>
      <c r="Z29" s="45" t="s">
        <v>118</v>
      </c>
      <c r="AA29" s="89"/>
      <c r="AB29" s="45">
        <v>74.012</v>
      </c>
      <c r="AC29" s="45">
        <v>79.320999999999998</v>
      </c>
      <c r="AD29" s="232">
        <v>2.5587480165039267</v>
      </c>
    </row>
    <row r="30" spans="1:30">
      <c r="A30" s="64"/>
      <c r="B30" s="65" t="s">
        <v>17</v>
      </c>
      <c r="C30" s="44">
        <v>36.230940758151029</v>
      </c>
      <c r="D30" s="44">
        <v>40.30856385222684</v>
      </c>
      <c r="E30" s="44">
        <v>31.060085578255887</v>
      </c>
      <c r="F30" s="44">
        <v>5.1346953534623028</v>
      </c>
      <c r="G30" s="44">
        <v>4.1137829205086476</v>
      </c>
      <c r="H30" s="44">
        <v>9.2484782739709512</v>
      </c>
      <c r="I30" s="44">
        <v>29.757126499126134</v>
      </c>
      <c r="J30" s="44"/>
      <c r="K30" s="44" t="s">
        <v>118</v>
      </c>
      <c r="L30" s="44">
        <v>4.0776230940758147</v>
      </c>
      <c r="M30" s="44">
        <v>-1.0570722593864883</v>
      </c>
      <c r="N30" s="44">
        <v>-1.0498402940999216</v>
      </c>
      <c r="O30" s="44" t="s">
        <v>118</v>
      </c>
      <c r="P30" s="44"/>
      <c r="Q30" s="44" t="s">
        <v>118</v>
      </c>
      <c r="R30" s="45" t="s">
        <v>118</v>
      </c>
      <c r="S30" s="44"/>
      <c r="T30" s="44">
        <v>2.573374314469957</v>
      </c>
      <c r="U30" s="44">
        <v>5.2684867112637859</v>
      </c>
      <c r="V30" s="44">
        <v>2.4311456638341467</v>
      </c>
      <c r="W30" s="44"/>
      <c r="X30" s="44">
        <v>3.6569637799071892</v>
      </c>
      <c r="Y30" s="44" t="s">
        <v>118</v>
      </c>
      <c r="Z30" s="45" t="s">
        <v>118</v>
      </c>
      <c r="AA30" s="89"/>
      <c r="AB30" s="45">
        <v>82.965000000000003</v>
      </c>
      <c r="AC30" s="45">
        <v>88.903999999999996</v>
      </c>
      <c r="AD30" s="232">
        <v>6.5398237226014686</v>
      </c>
    </row>
    <row r="31" spans="1:30">
      <c r="B31" s="65" t="s">
        <v>18</v>
      </c>
      <c r="C31" s="44">
        <v>38.960536628563872</v>
      </c>
      <c r="D31" s="44">
        <v>44.652545219506742</v>
      </c>
      <c r="E31" s="44">
        <v>34.722066712132168</v>
      </c>
      <c r="F31" s="44">
        <v>5.5505226835499739</v>
      </c>
      <c r="G31" s="44">
        <v>4.3799558238245977</v>
      </c>
      <c r="H31" s="44">
        <v>9.9304785073745716</v>
      </c>
      <c r="I31" s="44">
        <v>32.47254257300775</v>
      </c>
      <c r="J31" s="44"/>
      <c r="K31" s="44" t="s">
        <v>118</v>
      </c>
      <c r="L31" s="44">
        <v>5.6920085909428657</v>
      </c>
      <c r="M31" s="44">
        <v>0.14148590739289313</v>
      </c>
      <c r="N31" s="44">
        <v>-2.2953289292875829</v>
      </c>
      <c r="O31" s="44" t="s">
        <v>118</v>
      </c>
      <c r="P31" s="44"/>
      <c r="Q31" s="44" t="s">
        <v>118</v>
      </c>
      <c r="R31" s="44">
        <v>47.713681279935528</v>
      </c>
      <c r="S31" s="44"/>
      <c r="T31" s="44">
        <v>5.1851022464704872</v>
      </c>
      <c r="U31" s="44">
        <v>8.1298413118491908</v>
      </c>
      <c r="V31" s="44">
        <v>2.4144213837118169</v>
      </c>
      <c r="W31" s="44"/>
      <c r="X31" s="44">
        <v>3.431287725334121</v>
      </c>
      <c r="Y31" s="44" t="s">
        <v>118</v>
      </c>
      <c r="Z31" s="45">
        <v>54.629846401270321</v>
      </c>
      <c r="AA31" s="89"/>
      <c r="AB31" s="45">
        <v>98.242999999999995</v>
      </c>
      <c r="AC31" s="45">
        <v>109.193</v>
      </c>
      <c r="AD31" s="232">
        <v>3.0701742048566274</v>
      </c>
    </row>
    <row r="32" spans="1:30">
      <c r="B32" s="65" t="s">
        <v>19</v>
      </c>
      <c r="C32" s="44">
        <v>40.070303130557051</v>
      </c>
      <c r="D32" s="44">
        <v>46.398411976345059</v>
      </c>
      <c r="E32" s="44">
        <v>36.297092758777552</v>
      </c>
      <c r="F32" s="44">
        <v>5.5870311401513586</v>
      </c>
      <c r="G32" s="44">
        <v>4.5142880774161531</v>
      </c>
      <c r="H32" s="44">
        <v>10.101319217567511</v>
      </c>
      <c r="I32" s="44">
        <v>33.336917414498984</v>
      </c>
      <c r="J32" s="44"/>
      <c r="K32" s="44">
        <v>0.48390724316287376</v>
      </c>
      <c r="L32" s="44">
        <v>6.328108845788015</v>
      </c>
      <c r="M32" s="44">
        <v>0.74107770563665687</v>
      </c>
      <c r="N32" s="44">
        <v>-2.9957404573838962</v>
      </c>
      <c r="O32" s="44">
        <v>-2.7385699949101134</v>
      </c>
      <c r="P32" s="44"/>
      <c r="Q32" s="44">
        <v>6.0709383833142319</v>
      </c>
      <c r="R32" s="44">
        <v>49.336210643505851</v>
      </c>
      <c r="S32" s="44"/>
      <c r="T32" s="44">
        <v>7.2395682560688135</v>
      </c>
      <c r="U32" s="44">
        <v>8.5033704147884706</v>
      </c>
      <c r="V32" s="44">
        <v>2.5714403870807661</v>
      </c>
      <c r="W32" s="44"/>
      <c r="X32" s="44">
        <v>4.2099168768868118</v>
      </c>
      <c r="Y32" s="44">
        <v>3.9527464144130282</v>
      </c>
      <c r="Z32" s="45">
        <v>54.288904511806791</v>
      </c>
      <c r="AA32" s="89"/>
      <c r="AB32" s="45">
        <v>120.905</v>
      </c>
      <c r="AC32" s="45">
        <v>131.14099999999999</v>
      </c>
      <c r="AD32" s="232">
        <v>-1.7424106068902177</v>
      </c>
    </row>
    <row r="33" spans="2:30">
      <c r="B33" s="65" t="s">
        <v>20</v>
      </c>
      <c r="C33" s="44">
        <v>40.207042253521131</v>
      </c>
      <c r="D33" s="44">
        <v>45.13943661971831</v>
      </c>
      <c r="E33" s="44">
        <v>36.078873239436618</v>
      </c>
      <c r="F33" s="44">
        <v>4.5302816901408454</v>
      </c>
      <c r="G33" s="44">
        <v>4.5302816901408454</v>
      </c>
      <c r="H33" s="44">
        <v>9.0605633802816907</v>
      </c>
      <c r="I33" s="44">
        <v>32.776760563380279</v>
      </c>
      <c r="J33" s="44"/>
      <c r="K33" s="44">
        <v>-0.25829670455587994</v>
      </c>
      <c r="L33" s="44">
        <v>4.9323943661971823</v>
      </c>
      <c r="M33" s="44">
        <v>0.40211267605633805</v>
      </c>
      <c r="N33" s="44">
        <v>-1.3077464788732394</v>
      </c>
      <c r="O33" s="44">
        <v>-0.64733709826102137</v>
      </c>
      <c r="P33" s="44"/>
      <c r="Q33" s="44">
        <v>4.2719849855849654</v>
      </c>
      <c r="R33" s="44">
        <v>47.813320167346617</v>
      </c>
      <c r="S33" s="44"/>
      <c r="T33" s="44">
        <v>4.1119718309859161</v>
      </c>
      <c r="U33" s="44">
        <v>5.8070422535211268</v>
      </c>
      <c r="V33" s="44">
        <v>2.8725352112676057</v>
      </c>
      <c r="W33" s="44"/>
      <c r="X33" s="44">
        <v>3.6197183098591545</v>
      </c>
      <c r="Y33" s="44">
        <v>2.9593089292469372</v>
      </c>
      <c r="Z33" s="45">
        <v>53.514788732394372</v>
      </c>
      <c r="AA33" s="89"/>
      <c r="AB33" s="45">
        <v>142</v>
      </c>
      <c r="AC33" s="45">
        <v>153.93199999999999</v>
      </c>
      <c r="AD33" s="232">
        <v>-0.62385451846834883</v>
      </c>
    </row>
    <row r="34" spans="2:30">
      <c r="B34" s="65" t="s">
        <v>21</v>
      </c>
      <c r="C34" s="44">
        <v>38.400925323501767</v>
      </c>
      <c r="D34" s="44">
        <v>42.270898093929979</v>
      </c>
      <c r="E34" s="44">
        <v>34.663485867129324</v>
      </c>
      <c r="F34" s="44">
        <v>3.1615219643846837</v>
      </c>
      <c r="G34" s="44">
        <v>4.4458902624159613</v>
      </c>
      <c r="H34" s="44">
        <v>7.6074122268006459</v>
      </c>
      <c r="I34" s="44">
        <v>31.636906913419597</v>
      </c>
      <c r="J34" s="44"/>
      <c r="K34" s="44">
        <v>0.3494617529357093</v>
      </c>
      <c r="L34" s="44">
        <v>3.8699727704282032</v>
      </c>
      <c r="M34" s="44">
        <v>0.70845080604351907</v>
      </c>
      <c r="N34" s="44">
        <v>-0.32289934697221623</v>
      </c>
      <c r="O34" s="44">
        <v>3.6089706135593529E-2</v>
      </c>
      <c r="P34" s="44"/>
      <c r="Q34" s="44">
        <v>3.5109837173203937</v>
      </c>
      <c r="R34" s="44">
        <v>44.363839285714292</v>
      </c>
      <c r="S34" s="44"/>
      <c r="T34" s="44">
        <v>2.8181401961493044</v>
      </c>
      <c r="U34" s="44">
        <v>3.3542976939203348</v>
      </c>
      <c r="V34" s="44">
        <v>2.9560953275982556</v>
      </c>
      <c r="W34" s="44"/>
      <c r="X34" s="44">
        <v>3.2223668040193743</v>
      </c>
      <c r="Y34" s="44">
        <v>2.8633777509115643</v>
      </c>
      <c r="Z34" s="45">
        <v>52.023542735969542</v>
      </c>
      <c r="AA34" s="89"/>
      <c r="AB34" s="45">
        <v>165.99600000000001</v>
      </c>
      <c r="AC34" s="45">
        <v>179.2</v>
      </c>
      <c r="AD34" s="232">
        <v>-0.46843629882827997</v>
      </c>
    </row>
    <row r="35" spans="2:30">
      <c r="B35" s="65" t="s">
        <v>22</v>
      </c>
      <c r="C35" s="44">
        <v>36.954225443722329</v>
      </c>
      <c r="D35" s="44">
        <v>41.473402677684049</v>
      </c>
      <c r="E35" s="44">
        <v>34.397781258292959</v>
      </c>
      <c r="F35" s="44">
        <v>2.7099453119715267</v>
      </c>
      <c r="G35" s="44">
        <v>4.365676107419568</v>
      </c>
      <c r="H35" s="44">
        <v>7.0756214193910951</v>
      </c>
      <c r="I35" s="44">
        <v>30.404670596989298</v>
      </c>
      <c r="J35" s="44"/>
      <c r="K35" s="44">
        <v>2.4961178212071351</v>
      </c>
      <c r="L35" s="44">
        <v>4.5191772339617335</v>
      </c>
      <c r="M35" s="44">
        <v>1.8092319219902071</v>
      </c>
      <c r="N35" s="44">
        <v>-1.0547348593253234</v>
      </c>
      <c r="O35" s="44">
        <v>-1.7416207585422512</v>
      </c>
      <c r="P35" s="44"/>
      <c r="Q35" s="44">
        <v>5.2060631331786613</v>
      </c>
      <c r="R35" s="44">
        <v>42.208163420862071</v>
      </c>
      <c r="S35" s="44"/>
      <c r="T35" s="44">
        <v>4.0352584282525328</v>
      </c>
      <c r="U35" s="44">
        <v>4.6981751577939548</v>
      </c>
      <c r="V35" s="44">
        <v>3.0471274475624539</v>
      </c>
      <c r="W35" s="44"/>
      <c r="X35" s="44">
        <v>3.7672818853060397</v>
      </c>
      <c r="Y35" s="44">
        <v>4.4541677845229666</v>
      </c>
      <c r="Z35" s="45">
        <v>50.33327956457714</v>
      </c>
      <c r="AA35" s="89"/>
      <c r="AB35" s="45">
        <v>192.18100000000001</v>
      </c>
      <c r="AC35" s="45">
        <v>209.91200000000001</v>
      </c>
      <c r="AD35" s="232">
        <v>1.5611463179651679</v>
      </c>
    </row>
    <row r="36" spans="2:30">
      <c r="B36" s="65" t="s">
        <v>23</v>
      </c>
      <c r="C36" s="44">
        <v>37.328114583109311</v>
      </c>
      <c r="D36" s="44">
        <v>41.003892556829172</v>
      </c>
      <c r="E36" s="44">
        <v>34.237295425708076</v>
      </c>
      <c r="F36" s="44">
        <v>2.4804834512570166</v>
      </c>
      <c r="G36" s="44">
        <v>4.2861136798640826</v>
      </c>
      <c r="H36" s="44">
        <v>6.7665971311210988</v>
      </c>
      <c r="I36" s="44">
        <v>31.201961332501778</v>
      </c>
      <c r="J36" s="44"/>
      <c r="K36" s="44">
        <v>1.4558332533093978</v>
      </c>
      <c r="L36" s="44">
        <v>3.6757779737198648</v>
      </c>
      <c r="M36" s="44">
        <v>1.1952945224628486</v>
      </c>
      <c r="N36" s="44">
        <v>-6.9678917826189818E-2</v>
      </c>
      <c r="O36" s="44">
        <v>-0.33021764867273939</v>
      </c>
      <c r="P36" s="44"/>
      <c r="Q36" s="44">
        <v>3.9363167045664142</v>
      </c>
      <c r="R36" s="44">
        <v>39.079133255068946</v>
      </c>
      <c r="S36" s="44"/>
      <c r="T36" s="44">
        <v>3.4684616873481149</v>
      </c>
      <c r="U36" s="44">
        <v>4.1820254199015032</v>
      </c>
      <c r="V36" s="44">
        <v>3.2632959848598895</v>
      </c>
      <c r="W36" s="44"/>
      <c r="X36" s="44">
        <v>2.6116690681520032</v>
      </c>
      <c r="Y36" s="44">
        <v>2.8722077989985526</v>
      </c>
      <c r="Z36" s="45">
        <v>46.237123378997396</v>
      </c>
      <c r="AA36" s="89"/>
      <c r="AB36" s="45">
        <v>232.495</v>
      </c>
      <c r="AC36" s="45">
        <v>251.285</v>
      </c>
      <c r="AD36" s="232">
        <v>-0.1033810654929681</v>
      </c>
    </row>
    <row r="37" spans="2:30">
      <c r="B37" s="65" t="s">
        <v>24</v>
      </c>
      <c r="C37" s="44">
        <v>38.581234671292705</v>
      </c>
      <c r="D37" s="44">
        <v>42.89458335825806</v>
      </c>
      <c r="E37" s="44">
        <v>36.20790213555064</v>
      </c>
      <c r="F37" s="44">
        <v>2.1714422444218462</v>
      </c>
      <c r="G37" s="44">
        <v>4.515238978285578</v>
      </c>
      <c r="H37" s="44">
        <v>6.6866812227074242</v>
      </c>
      <c r="I37" s="44">
        <v>32.118502123586772</v>
      </c>
      <c r="J37" s="44"/>
      <c r="K37" s="44">
        <v>0.71399040877913089</v>
      </c>
      <c r="L37" s="44">
        <v>4.313348686965365</v>
      </c>
      <c r="M37" s="44">
        <v>2.1419064425435188</v>
      </c>
      <c r="N37" s="44">
        <v>-0.55669378476999465</v>
      </c>
      <c r="O37" s="44">
        <v>0.8712222489943926</v>
      </c>
      <c r="P37" s="44"/>
      <c r="Q37" s="44">
        <v>2.8854326532009775</v>
      </c>
      <c r="R37" s="44">
        <v>40.362052577070948</v>
      </c>
      <c r="S37" s="44"/>
      <c r="T37" s="44">
        <v>4.6722647604235208</v>
      </c>
      <c r="U37" s="44">
        <v>4.5862744511575047</v>
      </c>
      <c r="V37" s="44">
        <v>3.4257791469761321</v>
      </c>
      <c r="W37" s="44"/>
      <c r="X37" s="44">
        <v>3.3472662559071602</v>
      </c>
      <c r="Y37" s="44">
        <v>1.9193502221427727</v>
      </c>
      <c r="Z37" s="45">
        <v>47.190733983370222</v>
      </c>
      <c r="AA37" s="89"/>
      <c r="AB37" s="45">
        <v>267.47199999999998</v>
      </c>
      <c r="AC37" s="45">
        <v>281.94799999999998</v>
      </c>
      <c r="AD37" s="232">
        <v>-2.8144796413315873</v>
      </c>
    </row>
    <row r="38" spans="2:30">
      <c r="B38" s="65" t="s">
        <v>25</v>
      </c>
      <c r="C38" s="44">
        <v>40.998076877896857</v>
      </c>
      <c r="D38" s="44">
        <v>43.01148167664028</v>
      </c>
      <c r="E38" s="44">
        <v>37.193785597057257</v>
      </c>
      <c r="F38" s="44">
        <v>1.387802774263055</v>
      </c>
      <c r="G38" s="44">
        <v>4.4298933053199665</v>
      </c>
      <c r="H38" s="44">
        <v>5.8176960795830217</v>
      </c>
      <c r="I38" s="44">
        <v>34.059063006581582</v>
      </c>
      <c r="J38" s="44"/>
      <c r="K38" s="44">
        <v>-1.5188445698306094</v>
      </c>
      <c r="L38" s="44">
        <v>2.013404798743426</v>
      </c>
      <c r="M38" s="44">
        <v>0.62560202448037117</v>
      </c>
      <c r="N38" s="44">
        <v>1.9284920776095564</v>
      </c>
      <c r="O38" s="44">
        <v>4.0729386719205376</v>
      </c>
      <c r="P38" s="44"/>
      <c r="Q38" s="44">
        <v>-0.13104179556755446</v>
      </c>
      <c r="R38" s="44">
        <v>40.061179692949615</v>
      </c>
      <c r="S38" s="44"/>
      <c r="T38" s="44">
        <v>2.5624846871822067</v>
      </c>
      <c r="U38" s="44">
        <v>2.9105261568099672</v>
      </c>
      <c r="V38" s="44">
        <v>3.7697220702594034</v>
      </c>
      <c r="W38" s="44"/>
      <c r="X38" s="44">
        <v>2.7917154719032866</v>
      </c>
      <c r="Y38" s="44">
        <v>0.64726887759230589</v>
      </c>
      <c r="Z38" s="45">
        <v>44.855396656519652</v>
      </c>
      <c r="AA38" s="89"/>
      <c r="AB38" s="45">
        <v>297.95299999999997</v>
      </c>
      <c r="AC38" s="45">
        <v>312.52199999999999</v>
      </c>
      <c r="AD38" s="232">
        <v>-3.163101332089326</v>
      </c>
    </row>
    <row r="39" spans="2:30">
      <c r="B39" s="65" t="s">
        <v>26</v>
      </c>
      <c r="C39" s="44">
        <v>40.684028234200809</v>
      </c>
      <c r="D39" s="44">
        <v>43.295294401765702</v>
      </c>
      <c r="E39" s="44">
        <v>37.185934256742918</v>
      </c>
      <c r="F39" s="44">
        <v>1.8739243276952564</v>
      </c>
      <c r="G39" s="44">
        <v>4.2354358173275335</v>
      </c>
      <c r="H39" s="44">
        <v>6.1093601450227899</v>
      </c>
      <c r="I39" s="44">
        <v>33.755399378211735</v>
      </c>
      <c r="J39" s="44"/>
      <c r="K39" s="44">
        <v>-1.2505643002342577</v>
      </c>
      <c r="L39" s="44">
        <v>2.6112661675649074</v>
      </c>
      <c r="M39" s="44">
        <v>0.73734183986965074</v>
      </c>
      <c r="N39" s="44">
        <v>1.028977045191229</v>
      </c>
      <c r="O39" s="44">
        <v>3.0168831852951374</v>
      </c>
      <c r="P39" s="44"/>
      <c r="Q39" s="44">
        <v>0.62336002746099883</v>
      </c>
      <c r="R39" s="44">
        <v>38.691553852802727</v>
      </c>
      <c r="S39" s="44"/>
      <c r="T39" s="44">
        <v>3.9187334350286291</v>
      </c>
      <c r="U39" s="44">
        <v>2.7506641273412589</v>
      </c>
      <c r="V39" s="44">
        <v>3.694963025913959</v>
      </c>
      <c r="W39" s="44"/>
      <c r="X39" s="44">
        <v>2.6610948242393491</v>
      </c>
      <c r="Y39" s="44">
        <v>0.67318868413544053</v>
      </c>
      <c r="Z39" s="45">
        <v>43.680778672112162</v>
      </c>
      <c r="AA39" s="89"/>
      <c r="AB39" s="45">
        <v>327.12099999999998</v>
      </c>
      <c r="AC39" s="45">
        <v>342.452</v>
      </c>
      <c r="AD39" s="232">
        <v>-2.7105717473720858</v>
      </c>
    </row>
    <row r="40" spans="2:30">
      <c r="B40" s="65" t="s">
        <v>27</v>
      </c>
      <c r="C40" s="44">
        <v>39.573930564599294</v>
      </c>
      <c r="D40" s="44">
        <v>42.872154017701192</v>
      </c>
      <c r="E40" s="44">
        <v>36.685958935692746</v>
      </c>
      <c r="F40" s="44">
        <v>2.1194481162790044</v>
      </c>
      <c r="G40" s="44">
        <v>4.0667469657294406</v>
      </c>
      <c r="H40" s="44">
        <v>6.186195082008445</v>
      </c>
      <c r="I40" s="44">
        <v>33.063278828714274</v>
      </c>
      <c r="J40" s="44"/>
      <c r="K40" s="44">
        <v>-0.10647075482510961</v>
      </c>
      <c r="L40" s="44">
        <v>3.2982234531019006</v>
      </c>
      <c r="M40" s="44">
        <v>1.1787753368228957</v>
      </c>
      <c r="N40" s="44">
        <v>0.16236805848603661</v>
      </c>
      <c r="O40" s="44">
        <v>1.447614150134042</v>
      </c>
      <c r="P40" s="44"/>
      <c r="Q40" s="44">
        <v>2.0129773614538951</v>
      </c>
      <c r="R40" s="44">
        <v>38.857439738497007</v>
      </c>
      <c r="S40" s="44"/>
      <c r="T40" s="44">
        <v>3.4340425175153495</v>
      </c>
      <c r="U40" s="44">
        <v>2.7373410204315469</v>
      </c>
      <c r="V40" s="44">
        <v>3.6958994379997145</v>
      </c>
      <c r="W40" s="44"/>
      <c r="X40" s="44">
        <v>3.2864860030908618</v>
      </c>
      <c r="Y40" s="44">
        <v>2.0012399114428563</v>
      </c>
      <c r="Z40" s="45">
        <v>43.358140340777297</v>
      </c>
      <c r="AA40" s="89"/>
      <c r="AB40" s="45">
        <v>357.82900000000001</v>
      </c>
      <c r="AC40" s="45">
        <v>369.55599999999998</v>
      </c>
      <c r="AD40" s="232">
        <v>-1.4862634843471767</v>
      </c>
    </row>
    <row r="41" spans="2:30">
      <c r="B41" s="65" t="s">
        <v>28</v>
      </c>
      <c r="C41" s="44">
        <v>39.257222954888753</v>
      </c>
      <c r="D41" s="44">
        <v>42.504994079651361</v>
      </c>
      <c r="E41" s="44">
        <v>36.783890433390248</v>
      </c>
      <c r="F41" s="44">
        <v>1.8958070458626222</v>
      </c>
      <c r="G41" s="44">
        <v>3.8252966003984903</v>
      </c>
      <c r="H41" s="44">
        <v>5.7211036462611125</v>
      </c>
      <c r="I41" s="44">
        <v>33.616957329443444</v>
      </c>
      <c r="J41" s="44"/>
      <c r="K41" s="44">
        <v>0.8696407354073149</v>
      </c>
      <c r="L41" s="44">
        <v>3.2477711247626031</v>
      </c>
      <c r="M41" s="44">
        <v>1.3519640788999812</v>
      </c>
      <c r="N41" s="44">
        <v>0.36791663320007151</v>
      </c>
      <c r="O41" s="44">
        <v>0.85023997669273788</v>
      </c>
      <c r="P41" s="44"/>
      <c r="Q41" s="44">
        <v>2.7654477812699367</v>
      </c>
      <c r="R41" s="44">
        <v>38.643014844332647</v>
      </c>
      <c r="S41" s="44"/>
      <c r="T41" s="44">
        <v>2.6619545700686862</v>
      </c>
      <c r="U41" s="44">
        <v>2.6580681267602353</v>
      </c>
      <c r="V41" s="44">
        <v>3.8138963666936991</v>
      </c>
      <c r="W41" s="44"/>
      <c r="X41" s="44">
        <v>2.8648269107698527</v>
      </c>
      <c r="Y41" s="44">
        <v>2.3825035672771864</v>
      </c>
      <c r="Z41" s="45">
        <v>43.134856991841062</v>
      </c>
      <c r="AA41" s="89"/>
      <c r="AB41" s="45">
        <v>385.95699999999999</v>
      </c>
      <c r="AC41" s="45">
        <v>406.28300000000002</v>
      </c>
      <c r="AD41" s="232">
        <v>-0.37014129324646206</v>
      </c>
    </row>
    <row r="42" spans="2:30">
      <c r="B42" s="65" t="s">
        <v>29</v>
      </c>
      <c r="C42" s="44">
        <v>38.208818126148195</v>
      </c>
      <c r="D42" s="44">
        <v>40.336567902397661</v>
      </c>
      <c r="E42" s="44">
        <v>35.456922134815585</v>
      </c>
      <c r="F42" s="44">
        <v>1.4953601205897595</v>
      </c>
      <c r="G42" s="44">
        <v>3.3842856469923217</v>
      </c>
      <c r="H42" s="44">
        <v>4.8796457675820815</v>
      </c>
      <c r="I42" s="44">
        <v>32.638607565123181</v>
      </c>
      <c r="J42" s="44"/>
      <c r="K42" s="44">
        <v>0.61581027794541698</v>
      </c>
      <c r="L42" s="44">
        <v>2.1277497762494701</v>
      </c>
      <c r="M42" s="44">
        <v>0.63238965565971073</v>
      </c>
      <c r="N42" s="44">
        <v>1.3074096754439684</v>
      </c>
      <c r="O42" s="44">
        <v>1.3239890531582619</v>
      </c>
      <c r="P42" s="44"/>
      <c r="Q42" s="44">
        <v>2.1111703985351764</v>
      </c>
      <c r="R42" s="44">
        <v>36.997572959213876</v>
      </c>
      <c r="S42" s="44"/>
      <c r="T42" s="44">
        <v>2.617645673371332</v>
      </c>
      <c r="U42" s="44">
        <v>1.3516887276838288</v>
      </c>
      <c r="V42" s="44">
        <v>3.909981628903858</v>
      </c>
      <c r="W42" s="44"/>
      <c r="X42" s="44">
        <v>2.2725988035234819</v>
      </c>
      <c r="Y42" s="44">
        <v>2.2560194258091886</v>
      </c>
      <c r="Z42" s="45">
        <v>42.225964482547454</v>
      </c>
      <c r="AA42" s="89"/>
      <c r="AB42" s="45">
        <v>424.58</v>
      </c>
      <c r="AC42" s="45">
        <v>439.21800000000002</v>
      </c>
      <c r="AD42" s="232">
        <v>0.11489776186999734</v>
      </c>
    </row>
    <row r="43" spans="2:30">
      <c r="B43" s="65" t="s">
        <v>30</v>
      </c>
      <c r="C43" s="44">
        <v>37.26928615421032</v>
      </c>
      <c r="D43" s="44">
        <v>39.108640714349896</v>
      </c>
      <c r="E43" s="44">
        <v>34.784009538692857</v>
      </c>
      <c r="F43" s="44">
        <v>1.0566644821774169</v>
      </c>
      <c r="G43" s="44">
        <v>3.2679666934796283</v>
      </c>
      <c r="H43" s="44">
        <v>4.3246311756570455</v>
      </c>
      <c r="I43" s="44">
        <v>32.433966689096039</v>
      </c>
      <c r="J43" s="44"/>
      <c r="K43" s="44">
        <v>0.93618560754534852</v>
      </c>
      <c r="L43" s="44">
        <v>1.8393545601395733</v>
      </c>
      <c r="M43" s="44">
        <v>0.78269007796215651</v>
      </c>
      <c r="N43" s="44">
        <v>1.3998996157782955</v>
      </c>
      <c r="O43" s="44">
        <v>1.2464040861951033</v>
      </c>
      <c r="P43" s="44"/>
      <c r="Q43" s="44">
        <v>1.9928500897227654</v>
      </c>
      <c r="R43" s="44">
        <v>34.797106738777003</v>
      </c>
      <c r="S43" s="44"/>
      <c r="T43" s="44">
        <v>2.2866999673422508</v>
      </c>
      <c r="U43" s="44">
        <v>0.80811490267333264</v>
      </c>
      <c r="V43" s="44">
        <v>3.7742713924694296</v>
      </c>
      <c r="W43" s="44"/>
      <c r="X43" s="44">
        <v>2.0528354159041045</v>
      </c>
      <c r="Y43" s="44">
        <v>2.2063309454872964</v>
      </c>
      <c r="Z43" s="45">
        <v>41.794028234706197</v>
      </c>
      <c r="AA43" s="89"/>
      <c r="AB43" s="45">
        <v>456.24700000000001</v>
      </c>
      <c r="AC43" s="45">
        <v>482.22399999999999</v>
      </c>
      <c r="AD43" s="232">
        <v>0.26103195441838523</v>
      </c>
    </row>
    <row r="44" spans="2:30">
      <c r="B44" s="65" t="s">
        <v>31</v>
      </c>
      <c r="C44" s="44">
        <v>36.070537731939417</v>
      </c>
      <c r="D44" s="44">
        <v>36.996927022652457</v>
      </c>
      <c r="E44" s="44">
        <v>33.162938172946852</v>
      </c>
      <c r="F44" s="44">
        <v>0.92208868628263563</v>
      </c>
      <c r="G44" s="44">
        <v>2.9119001634229686</v>
      </c>
      <c r="H44" s="44">
        <v>3.8339888497056038</v>
      </c>
      <c r="I44" s="44">
        <v>31.667500723283474</v>
      </c>
      <c r="J44" s="44"/>
      <c r="K44" s="44">
        <v>1.1665044520291667</v>
      </c>
      <c r="L44" s="44">
        <v>0.92638929071304033</v>
      </c>
      <c r="M44" s="44">
        <v>4.3006044304044911E-3</v>
      </c>
      <c r="N44" s="44">
        <v>2.0236298665248773</v>
      </c>
      <c r="O44" s="44">
        <v>0.8614260189261147</v>
      </c>
      <c r="P44" s="44"/>
      <c r="Q44" s="44">
        <v>2.0885931383118024</v>
      </c>
      <c r="R44" s="44">
        <v>30.959122491968937</v>
      </c>
      <c r="S44" s="44"/>
      <c r="T44" s="44">
        <v>0.23438294145704477</v>
      </c>
      <c r="U44" s="44">
        <v>-0.63160240521076871</v>
      </c>
      <c r="V44" s="44">
        <v>3.6033200666202725</v>
      </c>
      <c r="W44" s="44"/>
      <c r="X44" s="44">
        <v>1.1637044624635429</v>
      </c>
      <c r="Y44" s="44">
        <v>2.3259083100623048</v>
      </c>
      <c r="Z44" s="45">
        <v>39.275269960669021</v>
      </c>
      <c r="AA44" s="89"/>
      <c r="AB44" s="45">
        <v>511.55599999999998</v>
      </c>
      <c r="AC44" s="45">
        <v>540.71299999999997</v>
      </c>
      <c r="AD44" s="232">
        <v>2.2199949134301704</v>
      </c>
    </row>
    <row r="45" spans="2:30">
      <c r="B45" s="65" t="s">
        <v>32</v>
      </c>
      <c r="C45" s="44">
        <v>35.389172750457924</v>
      </c>
      <c r="D45" s="44">
        <v>34.336070674227223</v>
      </c>
      <c r="E45" s="44">
        <v>30.903497778284155</v>
      </c>
      <c r="F45" s="44">
        <v>0.66555069631291575</v>
      </c>
      <c r="G45" s="44">
        <v>2.7670221996301523</v>
      </c>
      <c r="H45" s="44">
        <v>3.4325728959430681</v>
      </c>
      <c r="I45" s="44">
        <v>31.148017984066744</v>
      </c>
      <c r="J45" s="44"/>
      <c r="K45" s="44">
        <v>0.35995987808124008</v>
      </c>
      <c r="L45" s="44">
        <v>-1.053102076230708</v>
      </c>
      <c r="M45" s="44">
        <v>-1.7186527725436236</v>
      </c>
      <c r="N45" s="44">
        <v>3.6672772368340332</v>
      </c>
      <c r="O45" s="44">
        <v>1.5886645862091697</v>
      </c>
      <c r="P45" s="44"/>
      <c r="Q45" s="44">
        <v>1.0255105743941555</v>
      </c>
      <c r="R45" s="44">
        <v>25.635123955914924</v>
      </c>
      <c r="S45" s="44"/>
      <c r="T45" s="44">
        <v>-1.2197964960868002</v>
      </c>
      <c r="U45" s="44">
        <v>-2.5423090069324545</v>
      </c>
      <c r="V45" s="44">
        <v>3.3245983821351257</v>
      </c>
      <c r="W45" s="44"/>
      <c r="X45" s="44">
        <v>-0.67501599460127437</v>
      </c>
      <c r="Y45" s="44">
        <v>1.4035966560235889</v>
      </c>
      <c r="Z45" s="45">
        <v>34.223012944671829</v>
      </c>
      <c r="AA45" s="89"/>
      <c r="AB45" s="45">
        <v>570.505</v>
      </c>
      <c r="AC45" s="45">
        <v>599.56799999999998</v>
      </c>
      <c r="AD45" s="232">
        <v>3.2692273358776589</v>
      </c>
    </row>
    <row r="46" spans="2:30" ht="15" customHeight="1">
      <c r="B46" s="65" t="s">
        <v>33</v>
      </c>
      <c r="C46" s="44">
        <v>34.616413362246021</v>
      </c>
      <c r="D46" s="44">
        <v>34.516110543259174</v>
      </c>
      <c r="E46" s="44">
        <v>30.420093679648719</v>
      </c>
      <c r="F46" s="44">
        <v>1.4273250352651974</v>
      </c>
      <c r="G46" s="44">
        <v>2.6686918283452585</v>
      </c>
      <c r="H46" s="44">
        <v>4.0960168636104566</v>
      </c>
      <c r="I46" s="44">
        <v>30.766377221389018</v>
      </c>
      <c r="J46" s="44"/>
      <c r="K46" s="44">
        <v>-0.16554133691577455</v>
      </c>
      <c r="L46" s="44">
        <v>-0.10030281898684601</v>
      </c>
      <c r="M46" s="44">
        <v>-1.5276278542520438</v>
      </c>
      <c r="N46" s="44">
        <v>2.3650767873803136</v>
      </c>
      <c r="O46" s="44">
        <v>1.002990270044045</v>
      </c>
      <c r="P46" s="44"/>
      <c r="Q46" s="44">
        <v>1.2617836983494231</v>
      </c>
      <c r="R46" s="44">
        <v>23.112785524305703</v>
      </c>
      <c r="S46" s="44"/>
      <c r="T46" s="44">
        <v>-0.72838951883304848</v>
      </c>
      <c r="U46" s="44">
        <v>-1.1128836582826249</v>
      </c>
      <c r="V46" s="44">
        <v>3.1480756187728671</v>
      </c>
      <c r="W46" s="44"/>
      <c r="X46" s="44">
        <v>0.35074144480638375</v>
      </c>
      <c r="Y46" s="44">
        <v>1.7128279621426525</v>
      </c>
      <c r="Z46" s="45">
        <v>29.717973946740795</v>
      </c>
      <c r="AA46" s="89"/>
      <c r="AB46" s="45">
        <v>628.09799999999996</v>
      </c>
      <c r="AC46" s="45">
        <v>657.21199999999999</v>
      </c>
      <c r="AD46" s="232">
        <v>1.416482100321474</v>
      </c>
    </row>
    <row r="47" spans="2:30">
      <c r="B47" s="65" t="s">
        <v>34</v>
      </c>
      <c r="C47" s="44">
        <v>33.75447881955354</v>
      </c>
      <c r="D47" s="44">
        <v>34.676131007961196</v>
      </c>
      <c r="E47" s="44">
        <v>30.697596889276351</v>
      </c>
      <c r="F47" s="44">
        <v>1.514058588638955</v>
      </c>
      <c r="G47" s="44">
        <v>2.4644755300458909</v>
      </c>
      <c r="H47" s="44">
        <v>3.9785341186848462</v>
      </c>
      <c r="I47" s="44">
        <v>30.46969153858976</v>
      </c>
      <c r="J47" s="44"/>
      <c r="K47" s="44">
        <v>-0.81999226829132454</v>
      </c>
      <c r="L47" s="44">
        <v>0.92165218840765706</v>
      </c>
      <c r="M47" s="44">
        <v>-0.59240640023129809</v>
      </c>
      <c r="N47" s="44">
        <v>1.1197602052180737</v>
      </c>
      <c r="O47" s="44">
        <v>1.3473460732781002</v>
      </c>
      <c r="P47" s="44"/>
      <c r="Q47" s="44">
        <v>0.69406632034763038</v>
      </c>
      <c r="R47" s="44">
        <v>21.731814167819653</v>
      </c>
      <c r="S47" s="44"/>
      <c r="T47" s="44">
        <v>-0.38869294437486812</v>
      </c>
      <c r="U47" s="44">
        <v>-0.12553233231992897</v>
      </c>
      <c r="V47" s="44">
        <v>2.8723449764202784</v>
      </c>
      <c r="W47" s="44"/>
      <c r="X47" s="44">
        <v>1.2348192172151884</v>
      </c>
      <c r="Y47" s="44">
        <v>1.0072333491551617</v>
      </c>
      <c r="Z47" s="45">
        <v>27.779228308057224</v>
      </c>
      <c r="AA47" s="89"/>
      <c r="AB47" s="45">
        <v>677.91300000000001</v>
      </c>
      <c r="AC47" s="45">
        <v>695.29399999999998</v>
      </c>
      <c r="AD47" s="232">
        <v>-1.0217645762486427</v>
      </c>
    </row>
    <row r="48" spans="2:30">
      <c r="B48" s="65" t="s">
        <v>35</v>
      </c>
      <c r="C48" s="44">
        <v>33.321985219431895</v>
      </c>
      <c r="D48" s="44">
        <v>36.549472873104264</v>
      </c>
      <c r="E48" s="44">
        <v>32.499317011663344</v>
      </c>
      <c r="F48" s="44">
        <v>1.887149311757907</v>
      </c>
      <c r="G48" s="44">
        <v>2.1630065496830233</v>
      </c>
      <c r="H48" s="44">
        <v>4.0501558614409303</v>
      </c>
      <c r="I48" s="44">
        <v>30.366712199222444</v>
      </c>
      <c r="J48" s="44"/>
      <c r="K48" s="44">
        <v>-4.4946360962241139E-2</v>
      </c>
      <c r="L48" s="44">
        <v>3.2274876536723758</v>
      </c>
      <c r="M48" s="44">
        <v>1.340338341914469</v>
      </c>
      <c r="N48" s="44">
        <v>-1.4975307344751498</v>
      </c>
      <c r="O48" s="44">
        <v>-0.11224603159843949</v>
      </c>
      <c r="P48" s="44"/>
      <c r="Q48" s="44">
        <v>1.8422029507956657</v>
      </c>
      <c r="R48" s="44">
        <v>22.916347040294347</v>
      </c>
      <c r="S48" s="44"/>
      <c r="T48" s="44">
        <v>1.8241042345276872</v>
      </c>
      <c r="U48" s="44">
        <v>1.9267976603271337</v>
      </c>
      <c r="V48" s="44">
        <v>2.4569367097474695</v>
      </c>
      <c r="W48" s="44"/>
      <c r="X48" s="44">
        <v>3.2103954327344053</v>
      </c>
      <c r="Y48" s="44">
        <v>1.8251107298576954</v>
      </c>
      <c r="Z48" s="45">
        <v>28.676123428251199</v>
      </c>
      <c r="AA48" s="89"/>
      <c r="AB48" s="45">
        <v>713.77499999999998</v>
      </c>
      <c r="AC48" s="45">
        <v>723.50099999999998</v>
      </c>
      <c r="AD48" s="232">
        <v>-2.3618635752539632</v>
      </c>
    </row>
    <row r="49" spans="2:30">
      <c r="B49" s="65" t="s">
        <v>36</v>
      </c>
      <c r="C49" s="44">
        <v>31.878823987093995</v>
      </c>
      <c r="D49" s="44">
        <v>38.288295640960769</v>
      </c>
      <c r="E49" s="44">
        <v>34.297202521349035</v>
      </c>
      <c r="F49" s="44">
        <v>1.9110073698042063</v>
      </c>
      <c r="G49" s="44">
        <v>2.0800857498075254</v>
      </c>
      <c r="H49" s="44">
        <v>3.9910931196117319</v>
      </c>
      <c r="I49" s="44">
        <v>29.2175058014424</v>
      </c>
      <c r="J49" s="44"/>
      <c r="K49" s="44">
        <v>2.8538909059743309</v>
      </c>
      <c r="L49" s="44">
        <v>6.409471653866766</v>
      </c>
      <c r="M49" s="44">
        <v>4.4984642840625604</v>
      </c>
      <c r="N49" s="44">
        <v>-4.5007766995573766</v>
      </c>
      <c r="O49" s="44">
        <v>-2.8562033214691471</v>
      </c>
      <c r="P49" s="44"/>
      <c r="Q49" s="44">
        <v>4.7648982757785365</v>
      </c>
      <c r="R49" s="44">
        <v>26.754904403229141</v>
      </c>
      <c r="S49" s="44"/>
      <c r="T49" s="44">
        <v>4.9242207839904673</v>
      </c>
      <c r="U49" s="44">
        <v>4.9176916108286335</v>
      </c>
      <c r="V49" s="44">
        <v>2.5020335653910291</v>
      </c>
      <c r="W49" s="44"/>
      <c r="X49" s="44">
        <v>6.3327538692152201</v>
      </c>
      <c r="Y49" s="44">
        <v>4.6881804911269898</v>
      </c>
      <c r="Z49" s="45">
        <v>33.821933124943889</v>
      </c>
      <c r="AA49" s="89"/>
      <c r="AB49" s="45">
        <v>735.16200000000003</v>
      </c>
      <c r="AC49" s="45">
        <v>754.62800000000004</v>
      </c>
      <c r="AD49" s="232">
        <v>-2.3444013260748733</v>
      </c>
    </row>
    <row r="50" spans="2:30">
      <c r="B50" s="65" t="s">
        <v>37</v>
      </c>
      <c r="C50" s="44">
        <v>31.111059714207517</v>
      </c>
      <c r="D50" s="44">
        <v>37.735606618379279</v>
      </c>
      <c r="E50" s="44">
        <v>34.199628143402506</v>
      </c>
      <c r="F50" s="44">
        <v>1.5343260645262429</v>
      </c>
      <c r="G50" s="44">
        <v>2.0016524104505327</v>
      </c>
      <c r="H50" s="44">
        <v>3.5359784749767753</v>
      </c>
      <c r="I50" s="44">
        <v>28.49855510454773</v>
      </c>
      <c r="J50" s="44"/>
      <c r="K50" s="44">
        <v>3.8313728037047676</v>
      </c>
      <c r="L50" s="44">
        <v>6.6245469041717593</v>
      </c>
      <c r="M50" s="44">
        <v>5.0902208396455162</v>
      </c>
      <c r="N50" s="44">
        <v>-4.5031397083482707</v>
      </c>
      <c r="O50" s="44">
        <v>-3.2442916724075226</v>
      </c>
      <c r="P50" s="44"/>
      <c r="Q50" s="44">
        <v>5.3656988682310089</v>
      </c>
      <c r="R50" s="44">
        <v>31.316365496335557</v>
      </c>
      <c r="S50" s="44"/>
      <c r="T50" s="44">
        <v>6.375785890779011</v>
      </c>
      <c r="U50" s="44">
        <v>5.9245210772277028</v>
      </c>
      <c r="V50" s="44">
        <v>2.5889905262657451</v>
      </c>
      <c r="W50" s="44"/>
      <c r="X50" s="44">
        <v>6.6149099847479702</v>
      </c>
      <c r="Y50" s="44">
        <v>5.3560619488072199</v>
      </c>
      <c r="Z50" s="45">
        <v>38.382565142362992</v>
      </c>
      <c r="AA50" s="89"/>
      <c r="AB50" s="45">
        <v>778.25699999999995</v>
      </c>
      <c r="AC50" s="45">
        <v>797.66600000000005</v>
      </c>
      <c r="AD50" s="232">
        <v>-1.5799355414515475</v>
      </c>
    </row>
    <row r="51" spans="2:30">
      <c r="B51" s="65" t="s">
        <v>38</v>
      </c>
      <c r="C51" s="44">
        <v>32.088983939382423</v>
      </c>
      <c r="D51" s="44">
        <v>37.460590356762275</v>
      </c>
      <c r="E51" s="44">
        <v>34.036687909961458</v>
      </c>
      <c r="F51" s="44">
        <v>1.5041577096973169</v>
      </c>
      <c r="G51" s="44">
        <v>1.919744737103497</v>
      </c>
      <c r="H51" s="44">
        <v>3.4239024468008141</v>
      </c>
      <c r="I51" s="44">
        <v>29.550947732175072</v>
      </c>
      <c r="J51" s="44"/>
      <c r="K51" s="44">
        <v>3.0437705857473811</v>
      </c>
      <c r="L51" s="44">
        <v>5.3716064173798523</v>
      </c>
      <c r="M51" s="44">
        <v>3.8674487076825352</v>
      </c>
      <c r="N51" s="44">
        <v>-2.9939679180058691</v>
      </c>
      <c r="O51" s="44">
        <v>-2.1702897960707155</v>
      </c>
      <c r="P51" s="44"/>
      <c r="Q51" s="44">
        <v>4.5479282954446969</v>
      </c>
      <c r="R51" s="44">
        <v>34.733908319250133</v>
      </c>
      <c r="S51" s="44"/>
      <c r="T51" s="44">
        <v>4.785688796563468</v>
      </c>
      <c r="U51" s="44">
        <v>4.5057285771570612</v>
      </c>
      <c r="V51" s="44">
        <v>2.7938386678651534</v>
      </c>
      <c r="W51" s="44"/>
      <c r="X51" s="44">
        <v>5.6046000296760292</v>
      </c>
      <c r="Y51" s="44">
        <v>4.7809219077408747</v>
      </c>
      <c r="Z51" s="45">
        <v>41.685132432342947</v>
      </c>
      <c r="AA51" s="89"/>
      <c r="AB51" s="45">
        <v>815.47299999999996</v>
      </c>
      <c r="AC51" s="45">
        <v>834.91899999999998</v>
      </c>
      <c r="AD51" s="232">
        <v>-1.0153820272896894</v>
      </c>
    </row>
    <row r="52" spans="2:30">
      <c r="B52" s="65" t="s">
        <v>39</v>
      </c>
      <c r="C52" s="44">
        <v>33.055670295019404</v>
      </c>
      <c r="D52" s="44">
        <v>37.164183446101219</v>
      </c>
      <c r="E52" s="44">
        <v>33.878536480362101</v>
      </c>
      <c r="F52" s="44">
        <v>1.4621233717500453</v>
      </c>
      <c r="G52" s="44">
        <v>1.8235235939890744</v>
      </c>
      <c r="H52" s="44">
        <v>3.2856469657391196</v>
      </c>
      <c r="I52" s="44">
        <v>30.317359660707329</v>
      </c>
      <c r="J52" s="44"/>
      <c r="K52" s="44">
        <v>1.2869898598465619</v>
      </c>
      <c r="L52" s="44">
        <v>4.1085131510818158</v>
      </c>
      <c r="M52" s="44">
        <v>2.6463897793317703</v>
      </c>
      <c r="N52" s="44">
        <v>-1.505873044500166</v>
      </c>
      <c r="O52" s="44">
        <v>-0.14647312501495691</v>
      </c>
      <c r="P52" s="44"/>
      <c r="Q52" s="44">
        <v>2.7491132315966076</v>
      </c>
      <c r="R52" s="44">
        <v>36.238120792985939</v>
      </c>
      <c r="S52" s="44"/>
      <c r="T52" s="44">
        <v>4.1117711054355484</v>
      </c>
      <c r="U52" s="44">
        <v>3.6696201574290086</v>
      </c>
      <c r="V52" s="44">
        <v>3.0399041230575903</v>
      </c>
      <c r="W52" s="44"/>
      <c r="X52" s="44">
        <v>4.3212110281754876</v>
      </c>
      <c r="Y52" s="44">
        <v>2.961811108690279</v>
      </c>
      <c r="Z52" s="45">
        <v>43.907334469738842</v>
      </c>
      <c r="AA52" s="89"/>
      <c r="AB52" s="45">
        <v>859.43499999999995</v>
      </c>
      <c r="AC52" s="45">
        <v>888.84299999999996</v>
      </c>
      <c r="AD52" s="232">
        <v>-2.3126470280545419</v>
      </c>
    </row>
    <row r="53" spans="2:30">
      <c r="B53" s="65" t="s">
        <v>40</v>
      </c>
      <c r="C53" s="44">
        <v>32.339763045386462</v>
      </c>
      <c r="D53" s="44">
        <v>35.364690006943569</v>
      </c>
      <c r="E53" s="44">
        <v>32.788147028896582</v>
      </c>
      <c r="F53" s="44">
        <v>0.83388285026791664</v>
      </c>
      <c r="G53" s="44">
        <v>1.7426601277790634</v>
      </c>
      <c r="H53" s="44">
        <v>2.5765429780469806</v>
      </c>
      <c r="I53" s="44">
        <v>29.902418893483961</v>
      </c>
      <c r="J53" s="44"/>
      <c r="K53" s="44">
        <v>1.7489342156284677</v>
      </c>
      <c r="L53" s="44">
        <v>3.0249269615571053</v>
      </c>
      <c r="M53" s="44">
        <v>2.1910441112891883</v>
      </c>
      <c r="N53" s="44">
        <v>-0.42840485787526911</v>
      </c>
      <c r="O53" s="44">
        <v>1.3705037785451901E-2</v>
      </c>
      <c r="P53" s="44"/>
      <c r="Q53" s="44">
        <v>2.5828170658963843</v>
      </c>
      <c r="R53" s="44">
        <v>36.905588697317803</v>
      </c>
      <c r="S53" s="44"/>
      <c r="T53" s="44">
        <v>2.7408521806724342</v>
      </c>
      <c r="U53" s="44">
        <v>2.4696601146779975</v>
      </c>
      <c r="V53" s="44">
        <v>3.0094240334688567</v>
      </c>
      <c r="W53" s="44"/>
      <c r="X53" s="44">
        <v>3.2335614374489605</v>
      </c>
      <c r="Y53" s="44">
        <v>2.7914515417882391</v>
      </c>
      <c r="Z53" s="45">
        <v>43.836931031621603</v>
      </c>
      <c r="AA53" s="89"/>
      <c r="AB53" s="45">
        <v>915.95600000000002</v>
      </c>
      <c r="AC53" s="45">
        <v>940.23699999999997</v>
      </c>
      <c r="AD53" s="232">
        <v>4.0839019900374751E-2</v>
      </c>
    </row>
    <row r="54" spans="2:30">
      <c r="B54" s="65" t="s">
        <v>41</v>
      </c>
      <c r="C54" s="44">
        <v>33.832558314192553</v>
      </c>
      <c r="D54" s="44">
        <v>34.759034762164049</v>
      </c>
      <c r="E54" s="44">
        <v>32.135548031367932</v>
      </c>
      <c r="F54" s="44">
        <v>0.67310881769421893</v>
      </c>
      <c r="G54" s="44">
        <v>1.9503779131018917</v>
      </c>
      <c r="H54" s="44">
        <v>2.6234867307961105</v>
      </c>
      <c r="I54" s="44">
        <v>31.358755630102035</v>
      </c>
      <c r="J54" s="44"/>
      <c r="K54" s="44">
        <v>1.4040358987805737</v>
      </c>
      <c r="L54" s="44">
        <v>0.92647644797149431</v>
      </c>
      <c r="M54" s="44">
        <v>0.25336763027727532</v>
      </c>
      <c r="N54" s="44">
        <v>1.6654045224400897</v>
      </c>
      <c r="O54" s="44">
        <v>0.51473625393679145</v>
      </c>
      <c r="P54" s="44"/>
      <c r="Q54" s="44">
        <v>2.0771447164747929</v>
      </c>
      <c r="R54" s="44">
        <v>36.728632150355914</v>
      </c>
      <c r="S54" s="44"/>
      <c r="T54" s="44">
        <v>0.36956834667451072</v>
      </c>
      <c r="U54" s="44">
        <v>0.1241282338534202</v>
      </c>
      <c r="V54" s="44">
        <v>3.0563709076798866</v>
      </c>
      <c r="W54" s="44"/>
      <c r="X54" s="44">
        <v>1.0733441397913392</v>
      </c>
      <c r="Y54" s="44">
        <v>2.2240124082946382</v>
      </c>
      <c r="Z54" s="45">
        <v>42.013964947855712</v>
      </c>
      <c r="AA54" s="89"/>
      <c r="AB54" s="45">
        <v>958.68600000000004</v>
      </c>
      <c r="AC54" s="45">
        <v>976.35</v>
      </c>
      <c r="AD54" s="232">
        <v>2.285000929046447</v>
      </c>
    </row>
    <row r="55" spans="2:30">
      <c r="B55" s="65" t="s">
        <v>42</v>
      </c>
      <c r="C55" s="44">
        <v>34.390977804151454</v>
      </c>
      <c r="D55" s="44">
        <v>34.259409109708507</v>
      </c>
      <c r="E55" s="44">
        <v>31.609953266639895</v>
      </c>
      <c r="F55" s="44">
        <v>0.77542612472752181</v>
      </c>
      <c r="G55" s="44">
        <v>1.8740297183410957</v>
      </c>
      <c r="H55" s="44">
        <v>2.6494558430686177</v>
      </c>
      <c r="I55" s="44">
        <v>31.999264733795673</v>
      </c>
      <c r="J55" s="44"/>
      <c r="K55" s="44">
        <v>0.51221888089550327</v>
      </c>
      <c r="L55" s="44">
        <v>-0.13156869444294592</v>
      </c>
      <c r="M55" s="44">
        <v>-0.90699481917046798</v>
      </c>
      <c r="N55" s="44">
        <v>2.5376674079268891</v>
      </c>
      <c r="O55" s="44">
        <v>1.1184537078609174</v>
      </c>
      <c r="P55" s="44"/>
      <c r="Q55" s="44">
        <v>1.2876450056230251</v>
      </c>
      <c r="R55" s="44">
        <v>35.014170072181258</v>
      </c>
      <c r="S55" s="44"/>
      <c r="T55" s="44">
        <v>-0.45404686123249</v>
      </c>
      <c r="U55" s="44">
        <v>-0.61338783893674109</v>
      </c>
      <c r="V55" s="44">
        <v>2.8813244382106653</v>
      </c>
      <c r="W55" s="44"/>
      <c r="X55" s="44">
        <v>-5.0149950349551144E-2</v>
      </c>
      <c r="Y55" s="44">
        <v>1.3690637497164202</v>
      </c>
      <c r="Z55" s="45">
        <v>40.359221496946049</v>
      </c>
      <c r="AA55" s="89"/>
      <c r="AB55" s="45">
        <v>1000.998</v>
      </c>
      <c r="AC55" s="45">
        <v>1021.872</v>
      </c>
      <c r="AD55" s="232">
        <v>1.9244270285133638</v>
      </c>
    </row>
    <row r="56" spans="2:30">
      <c r="B56" s="65" t="s">
        <v>43</v>
      </c>
      <c r="C56" s="44">
        <v>35.161488065591364</v>
      </c>
      <c r="D56" s="44">
        <v>34.089690050189652</v>
      </c>
      <c r="E56" s="44">
        <v>31.348894678364815</v>
      </c>
      <c r="F56" s="44">
        <v>0.88033025554576461</v>
      </c>
      <c r="G56" s="44">
        <v>1.8604651162790697</v>
      </c>
      <c r="H56" s="44">
        <v>2.7407953718248343</v>
      </c>
      <c r="I56" s="44">
        <v>32.884084900961646</v>
      </c>
      <c r="J56" s="44"/>
      <c r="K56" s="44">
        <v>-0.49365872901617558</v>
      </c>
      <c r="L56" s="44">
        <v>-1.0717980154017088</v>
      </c>
      <c r="M56" s="44">
        <v>-1.9521282709474734</v>
      </c>
      <c r="N56" s="44">
        <v>3.0973909045630439</v>
      </c>
      <c r="O56" s="44">
        <v>1.6389213626317456</v>
      </c>
      <c r="P56" s="44"/>
      <c r="Q56" s="44">
        <v>0.38667152652958908</v>
      </c>
      <c r="R56" s="44">
        <v>32.472361771672723</v>
      </c>
      <c r="S56" s="44"/>
      <c r="T56" s="44">
        <v>-0.87515803992184227</v>
      </c>
      <c r="U56" s="44">
        <v>-0.77133060036013956</v>
      </c>
      <c r="V56" s="44">
        <v>2.4134132791847054</v>
      </c>
      <c r="W56" s="44"/>
      <c r="X56" s="44">
        <v>-0.98856365656488265</v>
      </c>
      <c r="Y56" s="44">
        <v>0.46990588536641531</v>
      </c>
      <c r="Z56" s="45">
        <v>38.060131795716643</v>
      </c>
      <c r="AA56" s="89"/>
      <c r="AB56" s="45">
        <v>1044.04</v>
      </c>
      <c r="AC56" s="45">
        <v>1075.684</v>
      </c>
      <c r="AD56" s="232">
        <v>2.1471682724572503</v>
      </c>
    </row>
    <row r="57" spans="2:30">
      <c r="B57" s="65" t="s">
        <v>44</v>
      </c>
      <c r="C57" s="44">
        <v>35.901405963557451</v>
      </c>
      <c r="D57" s="44">
        <v>34.41479474898189</v>
      </c>
      <c r="E57" s="44">
        <v>31.75952070168923</v>
      </c>
      <c r="F57" s="44">
        <v>0.8371518087467209</v>
      </c>
      <c r="G57" s="44">
        <v>1.818122238545939</v>
      </c>
      <c r="H57" s="44">
        <v>2.6552740472926599</v>
      </c>
      <c r="I57" s="44">
        <v>33.458036821207962</v>
      </c>
      <c r="J57" s="44"/>
      <c r="K57" s="44">
        <v>-1.1762755197603039</v>
      </c>
      <c r="L57" s="44">
        <v>-1.4866112145755621</v>
      </c>
      <c r="M57" s="44">
        <v>-2.3237630233222828</v>
      </c>
      <c r="N57" s="44">
        <v>3.3430547439209319</v>
      </c>
      <c r="O57" s="44">
        <v>2.1955672403589541</v>
      </c>
      <c r="P57" s="44"/>
      <c r="Q57" s="44">
        <v>-0.33912371101358318</v>
      </c>
      <c r="R57" s="44">
        <v>28.38861658605148</v>
      </c>
      <c r="S57" s="44"/>
      <c r="T57" s="44">
        <v>-3.2376484381115707</v>
      </c>
      <c r="U57" s="44">
        <v>-3.3243037085178853</v>
      </c>
      <c r="V57" s="44">
        <v>2.3837481317232929</v>
      </c>
      <c r="W57" s="44"/>
      <c r="X57" s="44">
        <v>-1.4730485724636495</v>
      </c>
      <c r="Y57" s="44">
        <v>-0.32556106890167058</v>
      </c>
      <c r="Z57" s="45">
        <v>35.178489831659391</v>
      </c>
      <c r="AA57" s="89"/>
      <c r="AB57" s="45">
        <v>1098.606</v>
      </c>
      <c r="AC57" s="45">
        <v>1115.588</v>
      </c>
      <c r="AD57" s="232">
        <v>1.4361076981410577</v>
      </c>
    </row>
    <row r="58" spans="2:30">
      <c r="B58" s="65" t="s">
        <v>45</v>
      </c>
      <c r="C58" s="44">
        <v>35.117963027064633</v>
      </c>
      <c r="D58" s="44">
        <v>35.493192109207392</v>
      </c>
      <c r="E58" s="44">
        <v>32.216636590941434</v>
      </c>
      <c r="F58" s="44">
        <v>1.4426684050260139</v>
      </c>
      <c r="G58" s="44">
        <v>1.8338871132399372</v>
      </c>
      <c r="H58" s="44">
        <v>3.2765555182659516</v>
      </c>
      <c r="I58" s="44">
        <v>32.763973791070057</v>
      </c>
      <c r="J58" s="44"/>
      <c r="K58" s="44">
        <v>-0.42335930218611162</v>
      </c>
      <c r="L58" s="44">
        <v>0.37522908214275041</v>
      </c>
      <c r="M58" s="44">
        <v>-1.0674393228832635</v>
      </c>
      <c r="N58" s="44">
        <v>1.1915785626556132</v>
      </c>
      <c r="O58" s="44">
        <v>0.54749854195846148</v>
      </c>
      <c r="P58" s="44"/>
      <c r="Q58" s="44">
        <v>1.0193091028399022</v>
      </c>
      <c r="R58" s="44">
        <v>27.7277174192884</v>
      </c>
      <c r="S58" s="44"/>
      <c r="T58" s="44">
        <v>0.24344644968802656</v>
      </c>
      <c r="U58" s="44">
        <v>0.35265032444884109</v>
      </c>
      <c r="V58" s="44">
        <v>1.9565328165111338</v>
      </c>
      <c r="W58" s="44"/>
      <c r="X58" s="44">
        <v>0.37865543058657319</v>
      </c>
      <c r="Y58" s="44">
        <v>1.022735451283725</v>
      </c>
      <c r="Z58" s="45">
        <v>33.756297013454123</v>
      </c>
      <c r="AA58" s="89"/>
      <c r="AB58" s="45">
        <v>1138.2380000000001</v>
      </c>
      <c r="AC58" s="45">
        <v>1165.26</v>
      </c>
      <c r="AD58" s="232">
        <v>0.71371696213788027</v>
      </c>
    </row>
    <row r="59" spans="2:30">
      <c r="B59" s="65" t="s">
        <v>46</v>
      </c>
      <c r="C59" s="44">
        <v>33.879766818674881</v>
      </c>
      <c r="D59" s="44">
        <v>36.543682250779327</v>
      </c>
      <c r="E59" s="44">
        <v>32.903084116129712</v>
      </c>
      <c r="F59" s="44">
        <v>1.7334113833304248</v>
      </c>
      <c r="G59" s="44">
        <v>1.9071867513191814</v>
      </c>
      <c r="H59" s="44">
        <v>3.6405981346496064</v>
      </c>
      <c r="I59" s="44">
        <v>31.626532434032583</v>
      </c>
      <c r="J59" s="44"/>
      <c r="K59" s="44">
        <v>1.001039020932758</v>
      </c>
      <c r="L59" s="44">
        <v>2.6639154321044356</v>
      </c>
      <c r="M59" s="44">
        <v>0.93050404877401105</v>
      </c>
      <c r="N59" s="44">
        <v>-1.2396421613614104</v>
      </c>
      <c r="O59" s="44">
        <v>-1.3101771335201571</v>
      </c>
      <c r="P59" s="44"/>
      <c r="Q59" s="44">
        <v>2.7344504042631823</v>
      </c>
      <c r="R59" s="44">
        <v>28.965401714016672</v>
      </c>
      <c r="S59" s="44"/>
      <c r="T59" s="44">
        <v>1.8163325464312585</v>
      </c>
      <c r="U59" s="44">
        <v>2.0488124236444727</v>
      </c>
      <c r="V59" s="44">
        <v>1.7466052844078988</v>
      </c>
      <c r="W59" s="44"/>
      <c r="X59" s="44">
        <v>2.406049821172537</v>
      </c>
      <c r="Y59" s="44">
        <v>2.4765847933312832</v>
      </c>
      <c r="Z59" s="45">
        <v>33.925193921118847</v>
      </c>
      <c r="AA59" s="89"/>
      <c r="AB59" s="45">
        <v>1197.5229999999999</v>
      </c>
      <c r="AC59" s="45">
        <v>1229.7429999999999</v>
      </c>
      <c r="AD59" s="232">
        <v>-0.14441684053765869</v>
      </c>
    </row>
    <row r="60" spans="2:30">
      <c r="B60" s="65" t="s">
        <v>47</v>
      </c>
      <c r="C60" s="44">
        <v>34.669972761864713</v>
      </c>
      <c r="D60" s="44">
        <v>37.732879733278111</v>
      </c>
      <c r="E60" s="44">
        <v>34.039211532654932</v>
      </c>
      <c r="F60" s="44">
        <v>1.8845374970951785</v>
      </c>
      <c r="G60" s="44">
        <v>1.8091307035279947</v>
      </c>
      <c r="H60" s="44">
        <v>3.6936682006231729</v>
      </c>
      <c r="I60" s="44">
        <v>32.426423046339607</v>
      </c>
      <c r="J60" s="44"/>
      <c r="K60" s="44">
        <v>1.5242451297879327</v>
      </c>
      <c r="L60" s="44">
        <v>3.0629069714133954</v>
      </c>
      <c r="M60" s="44">
        <v>1.1783694743182167</v>
      </c>
      <c r="N60" s="44">
        <v>-1.6168987098640624</v>
      </c>
      <c r="O60" s="44">
        <v>-1.9627743653337784</v>
      </c>
      <c r="P60" s="44"/>
      <c r="Q60" s="44">
        <v>3.4087826268831121</v>
      </c>
      <c r="R60" s="44">
        <v>30.180115857682615</v>
      </c>
      <c r="S60" s="44"/>
      <c r="T60" s="44">
        <v>3.113573380927614</v>
      </c>
      <c r="U60" s="44">
        <v>3.0369019031915889</v>
      </c>
      <c r="V60" s="44">
        <v>1.757594823647697</v>
      </c>
      <c r="W60" s="44"/>
      <c r="X60" s="44">
        <v>2.8815828787057227</v>
      </c>
      <c r="Y60" s="44">
        <v>3.2274585341754385</v>
      </c>
      <c r="Z60" s="45">
        <v>35.577778866811371</v>
      </c>
      <c r="AA60" s="89"/>
      <c r="AB60" s="45">
        <v>1265.1379999999999</v>
      </c>
      <c r="AC60" s="45">
        <v>1295.5550000000001</v>
      </c>
      <c r="AD60" s="232">
        <v>0.74951804715449555</v>
      </c>
    </row>
    <row r="61" spans="2:30">
      <c r="B61" s="65" t="s">
        <v>48</v>
      </c>
      <c r="C61" s="44">
        <v>35.504616854291221</v>
      </c>
      <c r="D61" s="44">
        <v>39.000930388386216</v>
      </c>
      <c r="E61" s="44">
        <v>34.977547683348007</v>
      </c>
      <c r="F61" s="44">
        <v>2.1770182750010756</v>
      </c>
      <c r="G61" s="44">
        <v>1.8463644300371327</v>
      </c>
      <c r="H61" s="44">
        <v>4.0233827050382081</v>
      </c>
      <c r="I61" s="44">
        <v>33.254857751689684</v>
      </c>
      <c r="J61" s="44"/>
      <c r="K61" s="44">
        <v>1.9783260263869691</v>
      </c>
      <c r="L61" s="44">
        <v>3.4963135340949996</v>
      </c>
      <c r="M61" s="44">
        <v>1.3192952590939242</v>
      </c>
      <c r="N61" s="44">
        <v>-2.0020328193937309</v>
      </c>
      <c r="O61" s="44">
        <v>-2.661063586686776</v>
      </c>
      <c r="P61" s="44"/>
      <c r="Q61" s="44">
        <v>4.1553443013880447</v>
      </c>
      <c r="R61" s="44">
        <v>32.717238064253287</v>
      </c>
      <c r="S61" s="44"/>
      <c r="T61" s="44">
        <v>3.1021246509157119</v>
      </c>
      <c r="U61" s="44">
        <v>3.0951071229418083</v>
      </c>
      <c r="V61" s="44">
        <v>1.8691525316298097</v>
      </c>
      <c r="W61" s="44"/>
      <c r="X61" s="44">
        <v>3.2519828289390782</v>
      </c>
      <c r="Y61" s="44">
        <v>3.9110135962321233</v>
      </c>
      <c r="Z61" s="45">
        <v>38.119061039665638</v>
      </c>
      <c r="AA61" s="89"/>
      <c r="AB61" s="45">
        <v>1325.2529999999999</v>
      </c>
      <c r="AC61" s="45">
        <v>1364.7239999999999</v>
      </c>
      <c r="AD61" s="232">
        <v>1.0182543157242918</v>
      </c>
    </row>
    <row r="62" spans="2:30">
      <c r="B62" s="65" t="s">
        <v>49</v>
      </c>
      <c r="C62" s="44">
        <v>35.782397422754229</v>
      </c>
      <c r="D62" s="44">
        <v>38.727527440662797</v>
      </c>
      <c r="E62" s="44">
        <v>34.784664707075095</v>
      </c>
      <c r="F62" s="44">
        <v>2.1085460596186594</v>
      </c>
      <c r="G62" s="44">
        <v>1.8343166739690522</v>
      </c>
      <c r="H62" s="44">
        <v>3.9428627335877113</v>
      </c>
      <c r="I62" s="44">
        <v>33.40536463008101</v>
      </c>
      <c r="J62" s="44"/>
      <c r="K62" s="44">
        <v>1.3959804033582677</v>
      </c>
      <c r="L62" s="44">
        <v>2.9451300179085682</v>
      </c>
      <c r="M62" s="44">
        <v>0.83658395828990906</v>
      </c>
      <c r="N62" s="44">
        <v>-1.4506224042855784</v>
      </c>
      <c r="O62" s="44">
        <v>-2.0100188493539366</v>
      </c>
      <c r="P62" s="44"/>
      <c r="Q62" s="44">
        <v>3.5045264629769273</v>
      </c>
      <c r="R62" s="44">
        <v>33.703831043635809</v>
      </c>
      <c r="S62" s="44"/>
      <c r="T62" s="44">
        <v>3.0514045393896341</v>
      </c>
      <c r="U62" s="44">
        <v>2.9205996747248131</v>
      </c>
      <c r="V62" s="44">
        <v>1.8774220169046678</v>
      </c>
      <c r="W62" s="44"/>
      <c r="X62" s="44">
        <v>2.9948996737322564</v>
      </c>
      <c r="Y62" s="44">
        <v>3.5542961188006141</v>
      </c>
      <c r="Z62" s="45">
        <v>39.249399857355343</v>
      </c>
      <c r="AA62" s="89"/>
      <c r="AB62" s="45">
        <v>1410.498</v>
      </c>
      <c r="AC62" s="45">
        <v>1445.5329999999999</v>
      </c>
      <c r="AD62" s="232">
        <v>0.71149116384700051</v>
      </c>
    </row>
    <row r="63" spans="2:30">
      <c r="B63" s="65" t="s">
        <v>50</v>
      </c>
      <c r="C63" s="44">
        <v>35.959894361003286</v>
      </c>
      <c r="D63" s="44">
        <v>38.511893816777906</v>
      </c>
      <c r="E63" s="44">
        <v>34.593471046603334</v>
      </c>
      <c r="F63" s="44">
        <v>2.0866463390402905</v>
      </c>
      <c r="G63" s="44">
        <v>1.8317764311342724</v>
      </c>
      <c r="H63" s="44">
        <v>3.9184227701745629</v>
      </c>
      <c r="I63" s="44">
        <v>33.686069514016161</v>
      </c>
      <c r="J63" s="44"/>
      <c r="K63" s="44">
        <v>0.93151273598073725</v>
      </c>
      <c r="L63" s="44">
        <v>2.5519994557746153</v>
      </c>
      <c r="M63" s="44">
        <v>0.46535311673432433</v>
      </c>
      <c r="N63" s="44">
        <v>-0.90895068900415499</v>
      </c>
      <c r="O63" s="44">
        <v>-1.375110308250568</v>
      </c>
      <c r="P63" s="44"/>
      <c r="Q63" s="44">
        <v>3.0181590750210279</v>
      </c>
      <c r="R63" s="44">
        <v>34.465099807927501</v>
      </c>
      <c r="S63" s="44"/>
      <c r="T63" s="44">
        <v>2.5218919375838142</v>
      </c>
      <c r="U63" s="44">
        <v>2.3719605382712357</v>
      </c>
      <c r="V63" s="44">
        <v>1.9371864221154875</v>
      </c>
      <c r="W63" s="44"/>
      <c r="X63" s="44">
        <v>2.572542616956258</v>
      </c>
      <c r="Y63" s="44">
        <v>3.0387022362026705</v>
      </c>
      <c r="Z63" s="45">
        <v>40.100317981193243</v>
      </c>
      <c r="AA63" s="89"/>
      <c r="AB63" s="45">
        <v>1484.6790000000001</v>
      </c>
      <c r="AC63" s="45">
        <v>1519.2180000000001</v>
      </c>
      <c r="AD63" s="232">
        <v>0.64772277295402603</v>
      </c>
    </row>
    <row r="64" spans="2:30">
      <c r="B64" s="65" t="s">
        <v>51</v>
      </c>
      <c r="C64" s="44">
        <v>36.288763620955891</v>
      </c>
      <c r="D64" s="44">
        <v>39.041674554940379</v>
      </c>
      <c r="E64" s="44">
        <v>35.044992137483916</v>
      </c>
      <c r="F64" s="44">
        <v>2.1782582434070128</v>
      </c>
      <c r="G64" s="44">
        <v>1.8184241740494469</v>
      </c>
      <c r="H64" s="44">
        <v>3.9966824174564595</v>
      </c>
      <c r="I64" s="44">
        <v>33.863811691129975</v>
      </c>
      <c r="J64" s="44"/>
      <c r="K64" s="44">
        <v>1.6328698629741369</v>
      </c>
      <c r="L64" s="44">
        <v>2.7529109339844862</v>
      </c>
      <c r="M64" s="44">
        <v>0.57465269057747304</v>
      </c>
      <c r="N64" s="44">
        <v>-1.1912903155180696</v>
      </c>
      <c r="O64" s="44">
        <v>-2.249507487914733</v>
      </c>
      <c r="P64" s="44"/>
      <c r="Q64" s="44">
        <v>3.8111281063811502</v>
      </c>
      <c r="R64" s="44">
        <v>35.364956577647092</v>
      </c>
      <c r="S64" s="44"/>
      <c r="T64" s="44">
        <v>2.1419399873014888</v>
      </c>
      <c r="U64" s="44">
        <v>1.8027120206988303</v>
      </c>
      <c r="V64" s="44">
        <v>2.0221670150385913</v>
      </c>
      <c r="W64" s="44"/>
      <c r="X64" s="44">
        <v>2.886271055251401</v>
      </c>
      <c r="Y64" s="44">
        <v>3.9444882276480646</v>
      </c>
      <c r="Z64" s="45">
        <v>41.095008300395754</v>
      </c>
      <c r="AA64" s="89"/>
      <c r="AB64" s="45">
        <v>1552.9380000000001</v>
      </c>
      <c r="AC64" s="45">
        <v>1575.5709999999999</v>
      </c>
      <c r="AD64" s="232">
        <v>1.8573452356117173</v>
      </c>
    </row>
    <row r="65" spans="1:68">
      <c r="B65" s="65" t="s">
        <v>52</v>
      </c>
      <c r="C65" s="44">
        <v>35.315429246340877</v>
      </c>
      <c r="D65" s="44">
        <v>42.576281293756956</v>
      </c>
      <c r="E65" s="44">
        <v>37.152811915837553</v>
      </c>
      <c r="F65" s="44">
        <v>3.4242160776927619</v>
      </c>
      <c r="G65" s="44">
        <v>1.9992533002266444</v>
      </c>
      <c r="H65" s="44">
        <v>5.4234693779194068</v>
      </c>
      <c r="I65" s="44">
        <v>32.56253610601852</v>
      </c>
      <c r="J65" s="44"/>
      <c r="K65" s="44">
        <v>3.6601712388405643</v>
      </c>
      <c r="L65" s="44">
        <v>7.2608520474160789</v>
      </c>
      <c r="M65" s="44">
        <v>3.8366359697233161</v>
      </c>
      <c r="N65" s="44">
        <v>-5.5801349585941482</v>
      </c>
      <c r="O65" s="44">
        <v>-5.4036702277113964</v>
      </c>
      <c r="P65" s="44"/>
      <c r="Q65" s="44">
        <v>7.0843873165333262</v>
      </c>
      <c r="R65" s="44">
        <v>50.143224399250499</v>
      </c>
      <c r="S65" s="44"/>
      <c r="T65" s="44">
        <v>10.527631425907398</v>
      </c>
      <c r="U65" s="44">
        <v>11.181154377286447</v>
      </c>
      <c r="V65" s="44">
        <v>2.0362027296310647</v>
      </c>
      <c r="W65" s="44"/>
      <c r="X65" s="44">
        <v>6.8753570439428309</v>
      </c>
      <c r="Y65" s="44">
        <v>6.6988923130600782</v>
      </c>
      <c r="Z65" s="45">
        <v>52.823289835822443</v>
      </c>
      <c r="AA65" s="89"/>
      <c r="AB65" s="45">
        <v>1556.181</v>
      </c>
      <c r="AC65" s="45">
        <v>1532.211</v>
      </c>
      <c r="AD65" s="232">
        <v>-1.0958675560101909</v>
      </c>
    </row>
    <row r="66" spans="1:68">
      <c r="B66" s="65" t="s">
        <v>53</v>
      </c>
      <c r="C66" s="44">
        <v>35.238164490517505</v>
      </c>
      <c r="D66" s="44">
        <v>45.140849688266712</v>
      </c>
      <c r="E66" s="44">
        <v>39.633464242052796</v>
      </c>
      <c r="F66" s="44">
        <v>3.4015058506394058</v>
      </c>
      <c r="G66" s="44">
        <v>2.1058795955745104</v>
      </c>
      <c r="H66" s="44">
        <v>5.5073854462139158</v>
      </c>
      <c r="I66" s="44">
        <v>32.512843619157557</v>
      </c>
      <c r="J66" s="44"/>
      <c r="K66" s="44">
        <v>4.4923224967301234</v>
      </c>
      <c r="L66" s="44">
        <v>9.902685197749209</v>
      </c>
      <c r="M66" s="44">
        <v>6.5011793471098045</v>
      </c>
      <c r="N66" s="44">
        <v>-8.362944154197443</v>
      </c>
      <c r="O66" s="44">
        <v>-6.354087303817761</v>
      </c>
      <c r="P66" s="44"/>
      <c r="Q66" s="44">
        <v>7.8938283473695305</v>
      </c>
      <c r="R66" s="44">
        <v>64.614630146853173</v>
      </c>
      <c r="S66" s="44"/>
      <c r="T66" s="44">
        <v>12.893415977442753</v>
      </c>
      <c r="U66" s="44">
        <v>13.080072896830988</v>
      </c>
      <c r="V66" s="44">
        <v>1.6967276282755042</v>
      </c>
      <c r="W66" s="44"/>
      <c r="X66" s="44">
        <v>10.023054564199917</v>
      </c>
      <c r="Y66" s="44">
        <v>8.014197713820236</v>
      </c>
      <c r="Z66" s="45">
        <v>69.90025703469351</v>
      </c>
      <c r="AA66" s="89"/>
      <c r="AB66" s="45">
        <v>1540.259</v>
      </c>
      <c r="AC66" s="45">
        <v>1566.0540000000001</v>
      </c>
      <c r="AD66" s="232">
        <v>-3.5793666783552851</v>
      </c>
      <c r="AE66" s="124"/>
    </row>
    <row r="67" spans="1:68">
      <c r="B67" s="65" t="s">
        <v>54</v>
      </c>
      <c r="C67" s="44">
        <v>36.269488363252592</v>
      </c>
      <c r="D67" s="44">
        <v>44.836115182041446</v>
      </c>
      <c r="E67" s="44">
        <v>39.881181631295426</v>
      </c>
      <c r="F67" s="44">
        <v>2.8377232689931824</v>
      </c>
      <c r="G67" s="44">
        <v>2.1172102817528398</v>
      </c>
      <c r="H67" s="44">
        <v>4.9549335507460226</v>
      </c>
      <c r="I67" s="44">
        <v>33.566251681863882</v>
      </c>
      <c r="J67" s="44"/>
      <c r="K67" s="44">
        <v>3.7801157120413569</v>
      </c>
      <c r="L67" s="44">
        <v>8.5666268187888583</v>
      </c>
      <c r="M67" s="44">
        <v>5.7289035497956764</v>
      </c>
      <c r="N67" s="44">
        <v>-6.2841061987625482</v>
      </c>
      <c r="O67" s="44">
        <v>-4.3353183610082286</v>
      </c>
      <c r="P67" s="44"/>
      <c r="Q67" s="44">
        <v>6.6178389810345406</v>
      </c>
      <c r="R67" s="44">
        <v>71.399802503310625</v>
      </c>
      <c r="S67" s="44"/>
      <c r="T67" s="44">
        <v>8.3788707878375615</v>
      </c>
      <c r="U67" s="44">
        <v>8.0941418617795495</v>
      </c>
      <c r="V67" s="44">
        <v>2.4423914728876039</v>
      </c>
      <c r="W67" s="44"/>
      <c r="X67" s="44">
        <v>8.8784281262660869</v>
      </c>
      <c r="Y67" s="44">
        <v>6.9296402885117683</v>
      </c>
      <c r="Z67" s="45">
        <v>75.932590395494358</v>
      </c>
      <c r="AA67" s="89"/>
      <c r="AB67" s="45">
        <v>1599.4159999999999</v>
      </c>
      <c r="AC67" s="45">
        <v>1621.2929999999999</v>
      </c>
      <c r="AD67" s="232">
        <v>-2.4658290041665225</v>
      </c>
      <c r="AE67" s="124"/>
    </row>
    <row r="68" spans="1:68">
      <c r="B68" s="65" t="s">
        <v>55</v>
      </c>
      <c r="C68" s="44">
        <v>36.649690608132289</v>
      </c>
      <c r="D68" s="44">
        <v>43.734761330192981</v>
      </c>
      <c r="E68" s="44">
        <v>39.400470565855741</v>
      </c>
      <c r="F68" s="44">
        <v>2.1752238967949937</v>
      </c>
      <c r="G68" s="44">
        <v>2.1590668675422355</v>
      </c>
      <c r="H68" s="44">
        <v>4.3342907643372293</v>
      </c>
      <c r="I68" s="44">
        <v>33.902020116415969</v>
      </c>
      <c r="J68" s="44"/>
      <c r="K68" s="44">
        <v>2.9531892622110631</v>
      </c>
      <c r="L68" s="44">
        <v>7.0850707220606868</v>
      </c>
      <c r="M68" s="44">
        <v>4.9098468252656913</v>
      </c>
      <c r="N68" s="44">
        <v>-4.7354118792576063</v>
      </c>
      <c r="O68" s="44">
        <v>-2.7787543162029777</v>
      </c>
      <c r="P68" s="44"/>
      <c r="Q68" s="44">
        <v>5.1284131590060564</v>
      </c>
      <c r="R68" s="44">
        <v>75.147704729669755</v>
      </c>
      <c r="S68" s="44"/>
      <c r="T68" s="44">
        <v>7.1744526272853815</v>
      </c>
      <c r="U68" s="44">
        <v>6.6037741600936002</v>
      </c>
      <c r="V68" s="44">
        <v>2.5050711732381066</v>
      </c>
      <c r="W68" s="44"/>
      <c r="X68" s="44">
        <v>7.548929886419133</v>
      </c>
      <c r="Y68" s="44">
        <v>5.5922723233645044</v>
      </c>
      <c r="Z68" s="45">
        <v>82.289640051873207</v>
      </c>
      <c r="AA68" s="89"/>
      <c r="AB68" s="45">
        <v>1640.153</v>
      </c>
      <c r="AC68" s="45">
        <v>1667.5160000000001</v>
      </c>
      <c r="AD68" s="232">
        <v>-2.9269835244426474</v>
      </c>
      <c r="AE68" s="124"/>
    </row>
    <row r="69" spans="1:68">
      <c r="A69" s="121"/>
      <c r="B69" s="145" t="s">
        <v>56</v>
      </c>
      <c r="C69" s="44">
        <v>35.930894548020937</v>
      </c>
      <c r="D69" s="44">
        <v>43.041345644886199</v>
      </c>
      <c r="E69" s="44">
        <v>38.601482091395638</v>
      </c>
      <c r="F69" s="44">
        <v>2.2886549432453096</v>
      </c>
      <c r="G69" s="44">
        <v>2.1512086102452508</v>
      </c>
      <c r="H69" s="44">
        <v>4.4398635534905608</v>
      </c>
      <c r="I69" s="44">
        <v>33.053461153914022</v>
      </c>
      <c r="J69" s="44"/>
      <c r="K69" s="44">
        <v>2.7866205893982623</v>
      </c>
      <c r="L69" s="44">
        <v>7.1104510968652601</v>
      </c>
      <c r="M69" s="44">
        <v>4.8217961536199496</v>
      </c>
      <c r="N69" s="44">
        <v>-5.0712815385520207</v>
      </c>
      <c r="O69" s="44">
        <v>-3.0361059743303329</v>
      </c>
      <c r="P69" s="44"/>
      <c r="Q69" s="44">
        <v>5.0752755326435715</v>
      </c>
      <c r="R69" s="44">
        <v>78.619398166085489</v>
      </c>
      <c r="S69" s="44"/>
      <c r="T69" s="44">
        <v>5.6379462447803323</v>
      </c>
      <c r="U69" s="44">
        <v>5.1169793565841326</v>
      </c>
      <c r="V69" s="44">
        <v>2.1716755866611774</v>
      </c>
      <c r="W69" s="44"/>
      <c r="X69" s="44">
        <v>7.3048873728165624</v>
      </c>
      <c r="Y69" s="44">
        <v>5.2697118085948746</v>
      </c>
      <c r="Z69" s="45">
        <v>83.842086690584011</v>
      </c>
      <c r="AA69" s="141"/>
      <c r="AB69" s="45">
        <v>1700.3</v>
      </c>
      <c r="AC69" s="45">
        <v>1734.432</v>
      </c>
      <c r="AD69" s="232">
        <v>-2.8995577186663155</v>
      </c>
      <c r="AE69" s="124"/>
    </row>
    <row r="70" spans="1:68">
      <c r="A70" s="121"/>
      <c r="B70" s="116" t="s">
        <v>57</v>
      </c>
      <c r="C70" s="44">
        <v>35.831543742596622</v>
      </c>
      <c r="D70" s="44">
        <v>41.37560093883743</v>
      </c>
      <c r="E70" s="44">
        <v>37.519782283530937</v>
      </c>
      <c r="F70" s="44">
        <v>1.7159210524090269</v>
      </c>
      <c r="G70" s="44">
        <v>2.1398976028974737</v>
      </c>
      <c r="H70" s="44">
        <v>3.8558186553065004</v>
      </c>
      <c r="I70" s="44">
        <v>32.97708778851689</v>
      </c>
      <c r="J70" s="44"/>
      <c r="K70" s="44">
        <v>2.2738658232975011</v>
      </c>
      <c r="L70" s="44">
        <v>5.5440571962408169</v>
      </c>
      <c r="M70" s="44">
        <v>3.8281361438317898</v>
      </c>
      <c r="N70" s="44">
        <v>-3.6342458037879366</v>
      </c>
      <c r="O70" s="44">
        <v>-2.0799754832536492</v>
      </c>
      <c r="P70" s="44"/>
      <c r="Q70" s="44">
        <v>3.9897868757065273</v>
      </c>
      <c r="R70" s="44">
        <v>80.479535808282392</v>
      </c>
      <c r="S70" s="44"/>
      <c r="T70" s="44">
        <v>4.4220415936782391</v>
      </c>
      <c r="U70" s="44">
        <v>3.6459728147588946</v>
      </c>
      <c r="V70" s="44">
        <v>2.0427551033640174</v>
      </c>
      <c r="W70" s="44"/>
      <c r="X70" s="44">
        <v>5.6414252152160227</v>
      </c>
      <c r="Y70" s="44">
        <v>4.0871548946817331</v>
      </c>
      <c r="Z70" s="232">
        <v>85.836082321361829</v>
      </c>
      <c r="AA70" s="230"/>
      <c r="AB70" s="45">
        <v>1773.683</v>
      </c>
      <c r="AC70" s="45">
        <v>1819.5930000000001</v>
      </c>
      <c r="AD70" s="232">
        <v>-1.9487175536020516</v>
      </c>
      <c r="AE70" s="124"/>
    </row>
    <row r="71" spans="1:68">
      <c r="A71" s="121"/>
      <c r="B71" s="145" t="s">
        <v>58</v>
      </c>
      <c r="C71" s="46">
        <v>35.657397988568675</v>
      </c>
      <c r="D71" s="46">
        <v>40.609940561269049</v>
      </c>
      <c r="E71" s="46">
        <v>36.518234781635265</v>
      </c>
      <c r="F71" s="46">
        <v>1.9823365678256433</v>
      </c>
      <c r="G71" s="46">
        <v>2.1093692118081413</v>
      </c>
      <c r="H71" s="46">
        <v>4.0917057796337852</v>
      </c>
      <c r="I71" s="46">
        <v>32.780424967187287</v>
      </c>
      <c r="J71" s="46"/>
      <c r="K71" s="46">
        <v>2.2687159453124019</v>
      </c>
      <c r="L71" s="46">
        <v>4.9525425727003647</v>
      </c>
      <c r="M71" s="46">
        <v>2.9702060048747221</v>
      </c>
      <c r="N71" s="46">
        <v>-3.2989009431998055</v>
      </c>
      <c r="O71" s="46">
        <v>-2.597410883637485</v>
      </c>
      <c r="P71" s="46"/>
      <c r="Q71" s="46">
        <v>4.2510525131380446</v>
      </c>
      <c r="R71" s="46">
        <v>82.908622400739773</v>
      </c>
      <c r="S71" s="46"/>
      <c r="T71" s="46">
        <v>4.5718772764071343</v>
      </c>
      <c r="U71" s="46">
        <v>4.2291216793185553</v>
      </c>
      <c r="V71" s="46">
        <v>1.7831619284950604</v>
      </c>
      <c r="W71" s="46"/>
      <c r="X71" s="46">
        <v>4.9219336001613732</v>
      </c>
      <c r="Y71" s="46">
        <v>4.220443540599053</v>
      </c>
      <c r="Z71" s="233">
        <v>86.744368030172012</v>
      </c>
      <c r="AA71" s="230"/>
      <c r="AB71" s="231">
        <v>1849.1310000000001</v>
      </c>
      <c r="AC71" s="46">
        <v>1875.1969999999999</v>
      </c>
      <c r="AD71" s="233">
        <v>-0.62349309768382</v>
      </c>
    </row>
    <row r="72" spans="1:68">
      <c r="A72" s="121"/>
      <c r="B72" s="291" t="s">
        <v>59</v>
      </c>
      <c r="C72" s="46">
        <v>35.92959936744996</v>
      </c>
      <c r="D72" s="46">
        <v>39.773476428153103</v>
      </c>
      <c r="E72" s="46">
        <v>35.87071837959521</v>
      </c>
      <c r="F72" s="46">
        <v>1.7971844373343315</v>
      </c>
      <c r="G72" s="46">
        <v>2.1055736112235572</v>
      </c>
      <c r="H72" s="46">
        <v>3.9027580485578888</v>
      </c>
      <c r="I72" s="46">
        <v>33.094900380728667</v>
      </c>
      <c r="J72" s="46"/>
      <c r="K72" s="46">
        <v>1.8222005335813036</v>
      </c>
      <c r="L72" s="46">
        <v>3.8438770607031443</v>
      </c>
      <c r="M72" s="46">
        <v>2.0466926233688123</v>
      </c>
      <c r="N72" s="46">
        <v>-2.2112439554985905</v>
      </c>
      <c r="O72" s="46">
        <v>-1.9867518657110819</v>
      </c>
      <c r="P72" s="46"/>
      <c r="Q72" s="46">
        <v>3.6193849709156343</v>
      </c>
      <c r="R72" s="46">
        <v>82.617871978900638</v>
      </c>
      <c r="S72" s="46"/>
      <c r="T72" s="46">
        <v>3.1936627233928907</v>
      </c>
      <c r="U72" s="46">
        <v>2.6386568405513366</v>
      </c>
      <c r="V72" s="46">
        <v>1.7571243366688711</v>
      </c>
      <c r="W72" s="46"/>
      <c r="X72" s="46">
        <v>3.9872417516673311</v>
      </c>
      <c r="Y72" s="46">
        <v>3.7627496618798211</v>
      </c>
      <c r="Z72" s="233">
        <v>86.847669627188708</v>
      </c>
      <c r="AA72" s="230"/>
      <c r="AB72" s="52">
        <v>1902.1420000000001</v>
      </c>
      <c r="AC72" s="45">
        <v>1939.7739999999999</v>
      </c>
      <c r="AD72" s="292">
        <v>-0.19953964668589208</v>
      </c>
    </row>
    <row r="73" spans="1:68">
      <c r="A73" s="121"/>
      <c r="B73" s="313" t="s">
        <v>60</v>
      </c>
      <c r="C73" s="46">
        <v>36.653641430144724</v>
      </c>
      <c r="D73" s="46">
        <v>38.927169378210671</v>
      </c>
      <c r="E73" s="46">
        <v>34.958173546219065</v>
      </c>
      <c r="F73" s="46">
        <v>1.9103792393006147</v>
      </c>
      <c r="G73" s="46">
        <v>2.0586165926909952</v>
      </c>
      <c r="H73" s="46">
        <v>3.9689958319916099</v>
      </c>
      <c r="I73" s="46">
        <v>33.950139354216113</v>
      </c>
      <c r="J73" s="46"/>
      <c r="K73" s="46">
        <v>0.36358948495607929</v>
      </c>
      <c r="L73" s="46">
        <v>2.2735279480659494</v>
      </c>
      <c r="M73" s="46">
        <v>0.36314870876533478</v>
      </c>
      <c r="N73" s="46">
        <v>-0.57074157035697093</v>
      </c>
      <c r="O73" s="46">
        <v>-0.57118234654771538</v>
      </c>
      <c r="P73" s="46"/>
      <c r="Q73" s="46">
        <v>2.2739687242566937</v>
      </c>
      <c r="R73" s="46">
        <v>86.8</v>
      </c>
      <c r="S73" s="46"/>
      <c r="T73" s="46">
        <v>3.3797813738781253</v>
      </c>
      <c r="U73" s="46">
        <v>5.0663661205219652</v>
      </c>
      <c r="V73" s="46">
        <v>1.7920215294945394</v>
      </c>
      <c r="W73" s="198"/>
      <c r="X73" s="46">
        <v>2.2982594098164721</v>
      </c>
      <c r="Y73" s="46">
        <v>2.2987001860072174</v>
      </c>
      <c r="Z73" s="303">
        <v>86.814294986781292</v>
      </c>
      <c r="AA73" s="141"/>
      <c r="AB73" s="298">
        <v>1981.2819999999999</v>
      </c>
      <c r="AC73" s="293">
        <v>1998.338</v>
      </c>
      <c r="AD73" s="299">
        <v>8.0672953413312598E-2</v>
      </c>
    </row>
    <row r="74" spans="1:68">
      <c r="A74" s="121"/>
      <c r="B74" s="304" t="s">
        <v>61</v>
      </c>
      <c r="C74" s="302">
        <v>36.681273119084999</v>
      </c>
      <c r="D74" s="275">
        <v>39.552803246680732</v>
      </c>
      <c r="E74" s="275">
        <v>35.466429189331919</v>
      </c>
      <c r="F74" s="275">
        <v>1.9757570395294501</v>
      </c>
      <c r="G74" s="275">
        <v>2.1106170178193708</v>
      </c>
      <c r="H74" s="275">
        <v>4.0863740573488201</v>
      </c>
      <c r="I74" s="275">
        <v>34.025638498922149</v>
      </c>
      <c r="J74" s="275"/>
      <c r="K74" s="275">
        <v>0.94938456997131515</v>
      </c>
      <c r="L74" s="275">
        <v>2.8715301275957339</v>
      </c>
      <c r="M74" s="275">
        <v>0.89577308806628386</v>
      </c>
      <c r="N74" s="275">
        <v>-0.89954948415710745</v>
      </c>
      <c r="O74" s="275">
        <v>-0.95316096606213851</v>
      </c>
      <c r="P74" s="275"/>
      <c r="Q74" s="275">
        <v>2.925141609500765</v>
      </c>
      <c r="R74" s="275">
        <v>88.795212210153196</v>
      </c>
      <c r="S74" s="275"/>
      <c r="T74" s="275">
        <v>2.3161919840038787</v>
      </c>
      <c r="U74" s="275">
        <v>4.7087842708910488</v>
      </c>
      <c r="V74" s="275">
        <v>2.0451370706705458</v>
      </c>
      <c r="W74" s="275"/>
      <c r="X74" s="275">
        <v>2.8478602968754081</v>
      </c>
      <c r="Y74" s="275">
        <v>2.9014717787804392</v>
      </c>
      <c r="Z74" s="305">
        <v>87.709751463703569</v>
      </c>
      <c r="AA74" s="141"/>
      <c r="AB74" s="225">
        <v>2028.713</v>
      </c>
      <c r="AC74" s="225">
        <v>2060.5700000000002</v>
      </c>
      <c r="AD74" s="250">
        <v>7.4953782444737271E-2</v>
      </c>
      <c r="BP74" s="121">
        <v>55</v>
      </c>
    </row>
    <row r="75" spans="1:68">
      <c r="A75" s="121"/>
      <c r="B75" s="139" t="s">
        <v>178</v>
      </c>
      <c r="C75" s="198">
        <v>37.054854355029434</v>
      </c>
      <c r="D75" s="198">
        <v>39.002801558391745</v>
      </c>
      <c r="E75" s="198">
        <v>34.883680872503788</v>
      </c>
      <c r="F75" s="198">
        <v>2.0012984476646696</v>
      </c>
      <c r="G75" s="198">
        <v>2.1178222382232881</v>
      </c>
      <c r="H75" s="198">
        <v>4.1191206858879577</v>
      </c>
      <c r="I75" s="198">
        <v>34.327488814393433</v>
      </c>
      <c r="J75" s="198"/>
      <c r="K75" s="198">
        <v>-7.3306935215081734E-2</v>
      </c>
      <c r="L75" s="198">
        <v>1.9479472033623129</v>
      </c>
      <c r="M75" s="198">
        <v>-5.3351244302356465E-2</v>
      </c>
      <c r="N75" s="198">
        <v>-0.22276064212184882</v>
      </c>
      <c r="O75" s="198">
        <v>-0.20280495120912351</v>
      </c>
      <c r="P75" s="198"/>
      <c r="Q75" s="198">
        <v>1.9279915124495877</v>
      </c>
      <c r="R75" s="198">
        <v>88.496850539521674</v>
      </c>
      <c r="S75" s="198"/>
      <c r="T75" s="198">
        <v>2.2536026408851102</v>
      </c>
      <c r="U75" s="198">
        <v>2.5084424016932019</v>
      </c>
      <c r="V75" s="198">
        <v>1.8641628413765887</v>
      </c>
      <c r="W75" s="198"/>
      <c r="X75" s="198">
        <v>1.9146102668999621</v>
      </c>
      <c r="Y75" s="198">
        <v>1.8946545759872364</v>
      </c>
      <c r="Z75" s="198">
        <v>87.705513759565449</v>
      </c>
      <c r="AA75" s="141"/>
      <c r="AB75" s="225">
        <v>2095.145</v>
      </c>
      <c r="AC75" s="225">
        <v>2130.1129999999998</v>
      </c>
      <c r="AD75" s="250">
        <v>-6.9892894803345484E-2</v>
      </c>
      <c r="BP75" s="121">
        <v>55</v>
      </c>
    </row>
    <row r="76" spans="1:68">
      <c r="A76" s="121"/>
      <c r="B76" s="139" t="s">
        <v>191</v>
      </c>
      <c r="C76" s="198">
        <v>37.207707316500546</v>
      </c>
      <c r="D76" s="198">
        <v>38.193082605868966</v>
      </c>
      <c r="E76" s="198">
        <v>34.100911169916607</v>
      </c>
      <c r="F76" s="198">
        <v>1.9686928102416006</v>
      </c>
      <c r="G76" s="198">
        <v>2.1234786257107587</v>
      </c>
      <c r="H76" s="198">
        <v>4.0921714359523591</v>
      </c>
      <c r="I76" s="198">
        <v>34.445454765412421</v>
      </c>
      <c r="J76" s="198"/>
      <c r="K76" s="198">
        <v>-1.0555215080104949</v>
      </c>
      <c r="L76" s="198">
        <v>0.985375289368421</v>
      </c>
      <c r="M76" s="198">
        <v>-0.98331752087317936</v>
      </c>
      <c r="N76" s="198">
        <v>0.67101606803355385</v>
      </c>
      <c r="O76" s="198">
        <v>0.74322005517086931</v>
      </c>
      <c r="P76" s="198"/>
      <c r="Q76" s="198">
        <v>0.91317130223110554</v>
      </c>
      <c r="R76" s="198">
        <v>86.904105268998265</v>
      </c>
      <c r="S76" s="198"/>
      <c r="T76" s="198">
        <v>1.3753915602305062</v>
      </c>
      <c r="U76" s="198">
        <v>1.493701502240439</v>
      </c>
      <c r="V76" s="198">
        <v>1.8521261387541184</v>
      </c>
      <c r="W76" s="198"/>
      <c r="X76" s="198">
        <v>1.0580261210843396</v>
      </c>
      <c r="Y76" s="198">
        <v>0.98582213394702389</v>
      </c>
      <c r="Z76" s="198">
        <v>86.543735890059182</v>
      </c>
      <c r="AA76" s="141"/>
      <c r="AB76" s="225">
        <v>2167.6860000000001</v>
      </c>
      <c r="AC76" s="225">
        <v>2207.6</v>
      </c>
      <c r="AD76" s="250">
        <v>-0.11645081635329291</v>
      </c>
      <c r="BP76" s="121">
        <v>55</v>
      </c>
    </row>
    <row r="77" spans="1:68">
      <c r="A77" s="121"/>
      <c r="B77" s="139" t="s">
        <v>195</v>
      </c>
      <c r="C77" s="243">
        <v>37.08714924992497</v>
      </c>
      <c r="D77" s="198">
        <v>38.001955317151285</v>
      </c>
      <c r="E77" s="198">
        <v>33.640967650109111</v>
      </c>
      <c r="F77" s="198">
        <v>2.2286241212240228</v>
      </c>
      <c r="G77" s="198">
        <v>2.1323635458181505</v>
      </c>
      <c r="H77" s="198">
        <v>4.3609876670421732</v>
      </c>
      <c r="I77" s="198">
        <v>34.263249643384633</v>
      </c>
      <c r="J77" s="198"/>
      <c r="K77" s="198">
        <v>-1.3732608602698193</v>
      </c>
      <c r="L77" s="198">
        <v>0.91480606722631963</v>
      </c>
      <c r="M77" s="198">
        <v>-1.3138180539977031</v>
      </c>
      <c r="N77" s="198">
        <v>0.66446778329387934</v>
      </c>
      <c r="O77" s="198">
        <v>0.72391058956599563</v>
      </c>
      <c r="P77" s="198"/>
      <c r="Q77" s="198">
        <v>0.85536326095420334</v>
      </c>
      <c r="R77" s="198">
        <v>82.976574370856014</v>
      </c>
      <c r="S77" s="198"/>
      <c r="T77" s="198">
        <v>1.7046365620633825</v>
      </c>
      <c r="U77" s="198">
        <v>-0.38098441449828102</v>
      </c>
      <c r="V77" s="198">
        <v>1.8187962742938399</v>
      </c>
      <c r="W77" s="198"/>
      <c r="X77" s="198">
        <v>0.92947324154849897</v>
      </c>
      <c r="Y77" s="198">
        <v>0.8700304352763828</v>
      </c>
      <c r="Z77" s="227">
        <v>84.847756671608451</v>
      </c>
      <c r="AA77" s="141"/>
      <c r="AB77" s="244">
        <v>2250.8090000000002</v>
      </c>
      <c r="AC77" s="225">
        <v>2294.8789999999999</v>
      </c>
      <c r="AD77" s="250">
        <v>-7.2305286002915636E-2</v>
      </c>
      <c r="BP77" s="121">
        <v>55</v>
      </c>
    </row>
    <row r="78" spans="1:68">
      <c r="A78" s="121"/>
      <c r="B78" s="255" t="s">
        <v>255</v>
      </c>
      <c r="C78" s="256">
        <v>37.157571149697347</v>
      </c>
      <c r="D78" s="239">
        <v>37.87558931528325</v>
      </c>
      <c r="E78" s="239">
        <v>33.427135898045059</v>
      </c>
      <c r="F78" s="239">
        <v>2.3053788227480316</v>
      </c>
      <c r="G78" s="239">
        <v>2.1430745944901606</v>
      </c>
      <c r="H78" s="239">
        <v>4.4484534172381913</v>
      </c>
      <c r="I78" s="239">
        <v>34.269115766829913</v>
      </c>
      <c r="J78" s="239"/>
      <c r="K78" s="239">
        <v>-1.6022602586806207</v>
      </c>
      <c r="L78" s="239">
        <v>0.71801816558590992</v>
      </c>
      <c r="M78" s="239">
        <v>-1.5873606571621217</v>
      </c>
      <c r="N78" s="239">
        <v>0.87362094969510307</v>
      </c>
      <c r="O78" s="239">
        <v>0.88852055121360207</v>
      </c>
      <c r="P78" s="239"/>
      <c r="Q78" s="239">
        <v>0.7031185640674108</v>
      </c>
      <c r="R78" s="239">
        <v>79.79560466610242</v>
      </c>
      <c r="S78" s="239"/>
      <c r="T78" s="239">
        <v>1.6130447154757848</v>
      </c>
      <c r="U78" s="239">
        <v>-0.13944683409635983</v>
      </c>
      <c r="V78" s="239">
        <v>1.8782882383076478</v>
      </c>
      <c r="W78" s="239"/>
      <c r="X78" s="239">
        <v>0.90095166102501512</v>
      </c>
      <c r="Y78" s="239">
        <v>0.88605205950651589</v>
      </c>
      <c r="Z78" s="245">
        <v>83.633728458605134</v>
      </c>
      <c r="AA78" s="141"/>
      <c r="AB78" s="246">
        <v>2340.163</v>
      </c>
      <c r="AC78" s="247">
        <v>2385.9825179644295</v>
      </c>
      <c r="AD78" s="251">
        <v>-8.7708863583202401E-4</v>
      </c>
      <c r="BP78" s="121">
        <v>55</v>
      </c>
    </row>
    <row r="79" spans="1:68" s="162" customFormat="1">
      <c r="A79" s="18"/>
      <c r="B79" s="92" t="s">
        <v>119</v>
      </c>
      <c r="C79" s="93" t="s">
        <v>304</v>
      </c>
      <c r="D79" s="90"/>
      <c r="E79" s="90"/>
      <c r="F79" s="90"/>
      <c r="G79" s="90"/>
      <c r="H79" s="90"/>
      <c r="I79" s="90"/>
      <c r="J79" s="90"/>
      <c r="K79" s="90"/>
      <c r="L79" s="90"/>
      <c r="M79" s="90"/>
      <c r="N79" s="90"/>
      <c r="O79" s="90"/>
      <c r="P79" s="90"/>
      <c r="Q79" s="90"/>
      <c r="R79" s="90"/>
      <c r="S79" s="90"/>
      <c r="T79" s="90"/>
      <c r="U79" s="90"/>
      <c r="V79" s="90"/>
      <c r="W79" s="90"/>
      <c r="X79" s="90"/>
      <c r="Y79" s="90"/>
      <c r="Z79" s="90"/>
      <c r="AA79" s="141"/>
      <c r="AB79" s="90"/>
      <c r="AC79" s="90"/>
      <c r="AD79" s="252"/>
    </row>
    <row r="80" spans="1:68" s="162" customFormat="1">
      <c r="A80" s="18"/>
      <c r="B80" s="92"/>
      <c r="C80" s="93" t="s">
        <v>180</v>
      </c>
      <c r="D80" s="90"/>
      <c r="E80" s="90"/>
      <c r="F80" s="90"/>
      <c r="G80" s="90"/>
      <c r="H80" s="90"/>
      <c r="I80" s="90"/>
      <c r="J80" s="90"/>
      <c r="K80" s="90"/>
      <c r="L80" s="90"/>
      <c r="M80" s="90"/>
      <c r="N80" s="90"/>
      <c r="O80" s="90"/>
      <c r="P80" s="90"/>
      <c r="Q80" s="90"/>
      <c r="R80" s="90"/>
      <c r="S80" s="90"/>
      <c r="T80" s="90"/>
      <c r="U80" s="90"/>
      <c r="V80" s="90"/>
      <c r="W80" s="90"/>
      <c r="X80" s="90"/>
      <c r="Y80" s="90"/>
      <c r="Z80" s="90"/>
      <c r="AA80" s="141"/>
      <c r="AB80" s="90"/>
      <c r="AC80" s="90"/>
      <c r="AD80" s="91"/>
    </row>
    <row r="81" spans="1:30" s="162" customFormat="1">
      <c r="A81" s="18"/>
      <c r="B81" s="92"/>
      <c r="C81" s="328" t="s">
        <v>301</v>
      </c>
      <c r="D81" s="328"/>
      <c r="E81" s="328"/>
      <c r="F81" s="328"/>
      <c r="G81" s="328"/>
      <c r="H81" s="328"/>
      <c r="I81" s="328"/>
      <c r="J81" s="328"/>
      <c r="K81" s="328"/>
      <c r="L81" s="328"/>
      <c r="M81" s="328"/>
      <c r="N81" s="328"/>
      <c r="O81" s="328"/>
      <c r="P81" s="328"/>
      <c r="Q81" s="328"/>
      <c r="R81" s="328"/>
      <c r="S81" s="328"/>
      <c r="T81" s="328"/>
      <c r="U81" s="328"/>
      <c r="V81" s="328"/>
      <c r="W81" s="328"/>
      <c r="X81" s="328"/>
      <c r="Y81" s="328"/>
      <c r="Z81" s="329"/>
      <c r="AA81" s="141"/>
      <c r="AB81" s="90"/>
      <c r="AC81" s="90"/>
      <c r="AD81" s="91"/>
    </row>
    <row r="82" spans="1:30" s="162" customFormat="1">
      <c r="A82" s="18"/>
      <c r="B82" s="92"/>
      <c r="C82" s="75" t="s">
        <v>300</v>
      </c>
      <c r="D82" s="90"/>
      <c r="E82" s="90"/>
      <c r="F82" s="90"/>
      <c r="G82" s="90"/>
      <c r="H82" s="90"/>
      <c r="I82" s="90"/>
      <c r="J82" s="90"/>
      <c r="K82" s="90"/>
      <c r="L82" s="90"/>
      <c r="M82" s="90"/>
      <c r="N82" s="90"/>
      <c r="O82" s="90"/>
      <c r="P82" s="90"/>
      <c r="Q82" s="90"/>
      <c r="R82" s="90"/>
      <c r="S82" s="90"/>
      <c r="T82" s="90"/>
      <c r="U82" s="90"/>
      <c r="V82" s="90"/>
      <c r="W82" s="90"/>
      <c r="X82" s="90"/>
      <c r="Y82" s="90"/>
      <c r="Z82" s="90"/>
      <c r="AA82" s="141"/>
      <c r="AB82" s="90"/>
      <c r="AC82" s="90"/>
      <c r="AD82" s="91"/>
    </row>
    <row r="83" spans="1:30" s="162" customFormat="1">
      <c r="A83" s="18"/>
      <c r="B83" s="92"/>
      <c r="C83" s="73" t="s">
        <v>181</v>
      </c>
      <c r="D83" s="90"/>
      <c r="E83" s="90"/>
      <c r="F83" s="90"/>
      <c r="G83" s="90"/>
      <c r="H83" s="90"/>
      <c r="I83" s="90"/>
      <c r="J83" s="90"/>
      <c r="K83" s="90"/>
      <c r="L83" s="90"/>
      <c r="M83" s="90"/>
      <c r="N83" s="90"/>
      <c r="O83" s="90"/>
      <c r="P83" s="90"/>
      <c r="Q83" s="90"/>
      <c r="R83" s="90"/>
      <c r="S83" s="90"/>
      <c r="T83" s="90"/>
      <c r="U83" s="90"/>
      <c r="V83" s="90"/>
      <c r="W83" s="90"/>
      <c r="X83" s="90"/>
      <c r="Y83" s="90"/>
      <c r="Z83" s="90"/>
      <c r="AA83" s="89"/>
      <c r="AB83" s="90"/>
      <c r="AC83" s="90"/>
      <c r="AD83" s="91"/>
    </row>
    <row r="84" spans="1:30" s="162" customFormat="1" ht="16.5" thickBot="1">
      <c r="A84" s="18"/>
      <c r="B84" s="94"/>
      <c r="C84" s="78" t="s">
        <v>130</v>
      </c>
      <c r="D84" s="95"/>
      <c r="E84" s="95"/>
      <c r="F84" s="95"/>
      <c r="G84" s="95"/>
      <c r="H84" s="95"/>
      <c r="I84" s="95"/>
      <c r="J84" s="95"/>
      <c r="K84" s="95"/>
      <c r="L84" s="95"/>
      <c r="M84" s="96"/>
      <c r="N84" s="95"/>
      <c r="O84" s="95"/>
      <c r="P84" s="95"/>
      <c r="Q84" s="95"/>
      <c r="R84" s="95"/>
      <c r="S84" s="95"/>
      <c r="T84" s="95"/>
      <c r="U84" s="95"/>
      <c r="V84" s="95"/>
      <c r="W84" s="95"/>
      <c r="X84" s="95"/>
      <c r="Y84" s="95"/>
      <c r="Z84" s="95"/>
      <c r="AA84" s="89"/>
      <c r="AB84" s="95"/>
      <c r="AC84" s="95"/>
      <c r="AD84" s="97"/>
    </row>
    <row r="85" spans="1:30">
      <c r="AA85" s="50"/>
    </row>
    <row r="86" spans="1:30">
      <c r="AA86" s="50"/>
    </row>
    <row r="88" spans="1:30">
      <c r="B88" s="81"/>
      <c r="E88" s="82"/>
    </row>
    <row r="89" spans="1:30">
      <c r="B89" s="81"/>
    </row>
    <row r="90" spans="1:30">
      <c r="B90" s="81"/>
    </row>
    <row r="91" spans="1:30">
      <c r="B91" s="81"/>
    </row>
    <row r="92" spans="1:30">
      <c r="B92" s="81"/>
    </row>
    <row r="93" spans="1:30">
      <c r="B93" s="81"/>
    </row>
    <row r="94" spans="1:30">
      <c r="B94" s="81"/>
    </row>
    <row r="95" spans="1:30">
      <c r="B95" s="81"/>
    </row>
  </sheetData>
  <mergeCells count="8">
    <mergeCell ref="AB3:AD3"/>
    <mergeCell ref="C81:Z81"/>
    <mergeCell ref="C1:Z1"/>
    <mergeCell ref="K3:O3"/>
    <mergeCell ref="Q3:R3"/>
    <mergeCell ref="X3:Z3"/>
    <mergeCell ref="T3:V3"/>
    <mergeCell ref="C3:I3"/>
  </mergeCells>
  <phoneticPr fontId="101" type="noConversion"/>
  <pageMargins left="0.74803149606299213" right="0.74803149606299213" top="0.98425196850393704" bottom="0.98425196850393704" header="0.51181102362204722" footer="0.51181102362204722"/>
  <pageSetup paperSize="8" scale="2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fitToPage="1"/>
  </sheetPr>
  <dimension ref="A1:AW99"/>
  <sheetViews>
    <sheetView topLeftCell="B1" zoomScale="85" zoomScaleNormal="85" workbookViewId="0">
      <pane xSplit="1" ySplit="4" topLeftCell="C5" activePane="bottomRight" state="frozen"/>
      <selection activeCell="B1" sqref="A1:XFD1048576"/>
      <selection pane="topRight" activeCell="B1" sqref="A1:XFD1048576"/>
      <selection pane="bottomLeft" activeCell="B1" sqref="A1:XFD1048576"/>
      <selection pane="bottomRight" activeCell="B1" sqref="B1"/>
    </sheetView>
  </sheetViews>
  <sheetFormatPr defaultRowHeight="15.75"/>
  <cols>
    <col min="1" max="1" width="9.140625" style="11"/>
    <col min="2" max="2" width="8.5703125" style="11" bestFit="1" customWidth="1"/>
    <col min="3" max="3" width="12.85546875" style="11" customWidth="1"/>
    <col min="4" max="4" width="13.42578125" style="11" customWidth="1"/>
    <col min="5" max="5" width="13.7109375" style="11" customWidth="1"/>
    <col min="6" max="6" width="12.85546875" style="11" customWidth="1"/>
    <col min="7" max="7" width="13.7109375" style="11" bestFit="1" customWidth="1"/>
    <col min="8" max="9" width="12.85546875" style="11" customWidth="1"/>
    <col min="10" max="10" width="2.28515625" style="11" customWidth="1"/>
    <col min="11" max="15" width="12.85546875" style="11" customWidth="1"/>
    <col min="16" max="16" width="2.140625" style="11" customWidth="1"/>
    <col min="17" max="18" width="12.85546875" style="11" customWidth="1"/>
    <col min="19" max="19" width="2.140625" style="11" customWidth="1"/>
    <col min="20" max="20" width="15.85546875" style="11" customWidth="1"/>
    <col min="21" max="21" width="15.85546875" style="11" bestFit="1" customWidth="1"/>
    <col min="22" max="22" width="15.85546875" style="11" customWidth="1"/>
    <col min="23" max="23" width="2.5703125" style="11" customWidth="1"/>
    <col min="24" max="25" width="15.85546875" style="11" bestFit="1" customWidth="1"/>
    <col min="26" max="26" width="15.85546875" style="11" customWidth="1"/>
    <col min="27" max="27" width="2.42578125" style="121" customWidth="1"/>
    <col min="28" max="28" width="25.85546875" style="11" bestFit="1" customWidth="1"/>
    <col min="29" max="29" width="9.140625" style="121"/>
    <col min="30" max="30" width="9.42578125" style="121" customWidth="1"/>
    <col min="31" max="31" width="13.42578125" style="121" customWidth="1"/>
    <col min="32" max="33" width="12.85546875" style="121" customWidth="1"/>
    <col min="34" max="34" width="13.42578125" style="121" customWidth="1"/>
    <col min="35" max="37" width="9.140625" style="121"/>
    <col min="38" max="38" width="2.85546875" style="121" customWidth="1"/>
    <col min="39" max="39" width="2.28515625" style="121" customWidth="1"/>
    <col min="40" max="43" width="12.85546875" style="121" customWidth="1"/>
    <col min="44" max="16384" width="9.140625" style="121"/>
  </cols>
  <sheetData>
    <row r="1" spans="1:44" ht="29.25" customHeight="1" thickBot="1">
      <c r="B1" s="98"/>
      <c r="C1" s="325" t="s">
        <v>293</v>
      </c>
      <c r="D1" s="325"/>
      <c r="E1" s="325"/>
      <c r="F1" s="325"/>
      <c r="G1" s="325"/>
      <c r="H1" s="325"/>
      <c r="I1" s="325"/>
      <c r="J1" s="325"/>
      <c r="K1" s="325"/>
      <c r="L1" s="325"/>
      <c r="M1" s="325"/>
      <c r="N1" s="325"/>
      <c r="O1" s="325"/>
      <c r="P1" s="325"/>
      <c r="Q1" s="325"/>
      <c r="R1" s="325"/>
      <c r="S1" s="325"/>
      <c r="T1" s="325"/>
      <c r="U1" s="325"/>
      <c r="V1" s="325"/>
      <c r="W1" s="325"/>
      <c r="X1" s="325"/>
      <c r="Y1" s="325"/>
      <c r="Z1" s="326"/>
      <c r="AA1" s="114"/>
      <c r="AB1" s="100"/>
      <c r="AD1" s="161"/>
      <c r="AE1" s="161"/>
      <c r="AF1" s="161"/>
      <c r="AG1" s="161"/>
      <c r="AH1" s="161"/>
      <c r="AI1" s="124"/>
      <c r="AJ1" s="124"/>
      <c r="AK1" s="124"/>
      <c r="AL1" s="124"/>
      <c r="AM1" s="124"/>
      <c r="AN1" s="124"/>
      <c r="AO1" s="124"/>
      <c r="AP1" s="124"/>
      <c r="AQ1" s="124"/>
      <c r="AR1" s="124"/>
    </row>
    <row r="2" spans="1:44" s="162" customFormat="1" ht="15.75" customHeight="1">
      <c r="A2" s="18"/>
      <c r="B2" s="13"/>
      <c r="C2" s="16"/>
      <c r="D2" s="16"/>
      <c r="E2" s="16"/>
      <c r="F2" s="16"/>
      <c r="G2" s="16"/>
      <c r="H2" s="16"/>
      <c r="I2" s="16"/>
      <c r="J2" s="15"/>
      <c r="K2" s="14"/>
      <c r="L2" s="14"/>
      <c r="M2" s="102"/>
      <c r="N2" s="14"/>
      <c r="O2" s="14"/>
      <c r="P2" s="15"/>
      <c r="Q2" s="14"/>
      <c r="R2" s="14"/>
      <c r="S2" s="15"/>
      <c r="T2" s="14"/>
      <c r="U2" s="14"/>
      <c r="V2" s="147"/>
      <c r="W2" s="15"/>
      <c r="X2" s="14"/>
      <c r="Y2" s="14"/>
      <c r="Z2" s="14"/>
      <c r="AA2" s="114"/>
      <c r="AB2" s="17"/>
      <c r="AD2" s="163"/>
      <c r="AE2" s="164"/>
      <c r="AF2" s="164"/>
      <c r="AG2" s="164"/>
      <c r="AH2" s="164"/>
      <c r="AI2" s="165"/>
      <c r="AJ2" s="165"/>
      <c r="AK2" s="165"/>
      <c r="AL2" s="165"/>
      <c r="AM2" s="165"/>
      <c r="AN2" s="330"/>
      <c r="AO2" s="330"/>
      <c r="AP2" s="330"/>
      <c r="AQ2" s="330"/>
      <c r="AR2" s="165"/>
    </row>
    <row r="3" spans="1:44" s="162" customFormat="1">
      <c r="A3" s="18"/>
      <c r="B3" s="13"/>
      <c r="C3" s="346" t="s">
        <v>71</v>
      </c>
      <c r="D3" s="346"/>
      <c r="E3" s="346"/>
      <c r="F3" s="346"/>
      <c r="G3" s="346"/>
      <c r="H3" s="346"/>
      <c r="I3" s="346"/>
      <c r="J3" s="15"/>
      <c r="K3" s="338" t="s">
        <v>68</v>
      </c>
      <c r="L3" s="338"/>
      <c r="M3" s="338"/>
      <c r="N3" s="338"/>
      <c r="O3" s="338"/>
      <c r="P3" s="15"/>
      <c r="Q3" s="338" t="s">
        <v>114</v>
      </c>
      <c r="R3" s="338"/>
      <c r="S3" s="15"/>
      <c r="T3" s="345" t="s">
        <v>74</v>
      </c>
      <c r="U3" s="345"/>
      <c r="V3" s="345"/>
      <c r="W3" s="15"/>
      <c r="X3" s="338" t="s">
        <v>196</v>
      </c>
      <c r="Y3" s="338"/>
      <c r="Z3" s="339"/>
      <c r="AA3" s="114"/>
      <c r="AB3" s="21" t="s">
        <v>87</v>
      </c>
      <c r="AD3" s="163"/>
      <c r="AE3" s="163"/>
      <c r="AF3" s="163"/>
      <c r="AG3" s="163"/>
      <c r="AH3" s="163"/>
      <c r="AI3" s="165"/>
      <c r="AJ3" s="165"/>
      <c r="AK3" s="165"/>
      <c r="AL3" s="165"/>
      <c r="AM3" s="165"/>
      <c r="AN3" s="166"/>
      <c r="AO3" s="166"/>
      <c r="AP3" s="166"/>
      <c r="AQ3" s="166"/>
      <c r="AR3" s="165"/>
    </row>
    <row r="4" spans="1:44" s="148" customFormat="1" ht="51.75">
      <c r="A4" s="152"/>
      <c r="B4" s="153"/>
      <c r="C4" s="154" t="s">
        <v>3</v>
      </c>
      <c r="D4" s="154" t="s">
        <v>8</v>
      </c>
      <c r="E4" s="154" t="s">
        <v>5</v>
      </c>
      <c r="F4" s="154" t="s">
        <v>6</v>
      </c>
      <c r="G4" s="154" t="s">
        <v>62</v>
      </c>
      <c r="H4" s="154" t="s">
        <v>7</v>
      </c>
      <c r="I4" s="154" t="s">
        <v>194</v>
      </c>
      <c r="J4" s="154"/>
      <c r="K4" s="154" t="s">
        <v>183</v>
      </c>
      <c r="L4" s="154" t="s">
        <v>0</v>
      </c>
      <c r="M4" s="154" t="s">
        <v>182</v>
      </c>
      <c r="N4" s="154" t="s">
        <v>70</v>
      </c>
      <c r="O4" s="154" t="s">
        <v>76</v>
      </c>
      <c r="P4" s="154"/>
      <c r="Q4" s="154" t="s">
        <v>1</v>
      </c>
      <c r="R4" s="154" t="s">
        <v>4</v>
      </c>
      <c r="S4" s="154"/>
      <c r="T4" s="155" t="s">
        <v>72</v>
      </c>
      <c r="U4" s="155" t="s">
        <v>2</v>
      </c>
      <c r="V4" s="155" t="s">
        <v>192</v>
      </c>
      <c r="W4" s="156"/>
      <c r="X4" s="157" t="s">
        <v>77</v>
      </c>
      <c r="Y4" s="157" t="s">
        <v>78</v>
      </c>
      <c r="Z4" s="158" t="s">
        <v>157</v>
      </c>
      <c r="AA4" s="114"/>
      <c r="AB4" s="160" t="s">
        <v>294</v>
      </c>
      <c r="AE4" s="112"/>
      <c r="AF4" s="113"/>
      <c r="AG4" s="112"/>
      <c r="AH4" s="113"/>
      <c r="AI4" s="167"/>
      <c r="AJ4" s="168"/>
      <c r="AK4" s="168"/>
      <c r="AL4" s="168"/>
      <c r="AM4" s="168"/>
      <c r="AN4" s="112"/>
      <c r="AO4" s="113"/>
      <c r="AP4" s="112"/>
      <c r="AQ4" s="113"/>
      <c r="AR4" s="167"/>
    </row>
    <row r="5" spans="1:44" s="169" customFormat="1">
      <c r="A5" s="33"/>
      <c r="B5" s="43" t="s">
        <v>103</v>
      </c>
      <c r="C5" s="44">
        <v>165.65289325842699</v>
      </c>
      <c r="D5" s="44">
        <v>164.77654494382023</v>
      </c>
      <c r="E5" s="44">
        <v>132.69758426966294</v>
      </c>
      <c r="F5" s="44">
        <v>16.166320224719101</v>
      </c>
      <c r="G5" s="44">
        <v>15.912640449438204</v>
      </c>
      <c r="H5" s="44">
        <v>32.078960674157308</v>
      </c>
      <c r="I5" s="44">
        <v>133.82761235955059</v>
      </c>
      <c r="J5" s="44"/>
      <c r="K5" s="44" t="s">
        <v>118</v>
      </c>
      <c r="L5" s="44">
        <v>-0.87634831460674156</v>
      </c>
      <c r="M5" s="44">
        <v>-17.042668539325845</v>
      </c>
      <c r="N5" s="44">
        <v>12.430308988764047</v>
      </c>
      <c r="O5" s="44" t="s">
        <v>118</v>
      </c>
      <c r="P5" s="44"/>
      <c r="Q5" s="44" t="s">
        <v>118</v>
      </c>
      <c r="R5" s="44" t="s">
        <v>118</v>
      </c>
      <c r="S5" s="44"/>
      <c r="T5" s="44">
        <v>-12.822359550561801</v>
      </c>
      <c r="U5" s="44">
        <v>-0.87634831460674156</v>
      </c>
      <c r="V5" s="44">
        <v>17.111853932584271</v>
      </c>
      <c r="W5" s="44"/>
      <c r="X5" s="44">
        <v>-2.4906741573033711</v>
      </c>
      <c r="Y5" s="44" t="s">
        <v>118</v>
      </c>
      <c r="Z5" s="44" t="s">
        <v>118</v>
      </c>
      <c r="AA5" s="120"/>
      <c r="AB5" s="55">
        <v>4.3361753958587084</v>
      </c>
      <c r="AE5" s="170"/>
      <c r="AF5" s="170"/>
      <c r="AG5" s="170"/>
      <c r="AH5" s="170"/>
      <c r="AI5" s="171"/>
      <c r="AJ5" s="171"/>
      <c r="AK5" s="171"/>
      <c r="AL5" s="171"/>
      <c r="AM5" s="171"/>
      <c r="AN5" s="172"/>
      <c r="AO5" s="172"/>
      <c r="AP5" s="172"/>
      <c r="AQ5" s="172"/>
      <c r="AR5" s="171"/>
    </row>
    <row r="6" spans="1:44" s="169" customFormat="1">
      <c r="A6" s="33"/>
      <c r="B6" s="54" t="s">
        <v>104</v>
      </c>
      <c r="C6" s="44">
        <v>167.78095744680849</v>
      </c>
      <c r="D6" s="44">
        <v>169.57143617021276</v>
      </c>
      <c r="E6" s="44">
        <v>136.88428191489362</v>
      </c>
      <c r="F6" s="44">
        <v>16.223484042553192</v>
      </c>
      <c r="G6" s="44">
        <v>16.463670212765958</v>
      </c>
      <c r="H6" s="44">
        <v>32.68715425531915</v>
      </c>
      <c r="I6" s="44">
        <v>135.15930851063831</v>
      </c>
      <c r="J6" s="44"/>
      <c r="K6" s="44" t="s">
        <v>118</v>
      </c>
      <c r="L6" s="44">
        <v>1.7904787234042554</v>
      </c>
      <c r="M6" s="44">
        <v>-14.433005319148936</v>
      </c>
      <c r="N6" s="44">
        <v>8.53752659574468</v>
      </c>
      <c r="O6" s="44" t="s">
        <v>118</v>
      </c>
      <c r="P6" s="44"/>
      <c r="Q6" s="44" t="s">
        <v>118</v>
      </c>
      <c r="R6" s="44" t="s">
        <v>118</v>
      </c>
      <c r="S6" s="44"/>
      <c r="T6" s="44">
        <v>-8.2973404255319139</v>
      </c>
      <c r="U6" s="44">
        <v>1.7904787234042554</v>
      </c>
      <c r="V6" s="44">
        <v>15.961462765957446</v>
      </c>
      <c r="W6" s="44"/>
      <c r="X6" s="44">
        <v>0.69872340425531909</v>
      </c>
      <c r="Y6" s="44" t="s">
        <v>118</v>
      </c>
      <c r="Z6" s="44" t="s">
        <v>118</v>
      </c>
      <c r="AA6" s="120"/>
      <c r="AB6" s="55">
        <v>4.5797807551766141</v>
      </c>
      <c r="AE6" s="170"/>
      <c r="AF6" s="170"/>
      <c r="AG6" s="170"/>
      <c r="AH6" s="170"/>
      <c r="AI6" s="171"/>
      <c r="AJ6" s="171"/>
      <c r="AK6" s="171"/>
      <c r="AL6" s="171"/>
      <c r="AM6" s="171"/>
      <c r="AN6" s="172"/>
      <c r="AO6" s="172"/>
      <c r="AP6" s="172"/>
      <c r="AQ6" s="172"/>
      <c r="AR6" s="171"/>
    </row>
    <row r="7" spans="1:44" s="169" customFormat="1">
      <c r="A7" s="33"/>
      <c r="B7" s="54" t="s">
        <v>105</v>
      </c>
      <c r="C7" s="44">
        <v>168.24248730964467</v>
      </c>
      <c r="D7" s="44">
        <v>168.36751269035534</v>
      </c>
      <c r="E7" s="44">
        <v>136.40269035532998</v>
      </c>
      <c r="F7" s="44">
        <v>15.294771573604063</v>
      </c>
      <c r="G7" s="44">
        <v>16.670050761421322</v>
      </c>
      <c r="H7" s="44">
        <v>31.964822335025385</v>
      </c>
      <c r="I7" s="44">
        <v>135.63170050761423</v>
      </c>
      <c r="J7" s="44"/>
      <c r="K7" s="44" t="s">
        <v>118</v>
      </c>
      <c r="L7" s="44">
        <v>0.12502538071065991</v>
      </c>
      <c r="M7" s="44">
        <v>-15.169746192893403</v>
      </c>
      <c r="N7" s="44">
        <v>10.439619289340103</v>
      </c>
      <c r="O7" s="44" t="s">
        <v>118</v>
      </c>
      <c r="P7" s="44"/>
      <c r="Q7" s="44" t="s">
        <v>118</v>
      </c>
      <c r="R7" s="44" t="s">
        <v>118</v>
      </c>
      <c r="S7" s="44"/>
      <c r="T7" s="44">
        <v>-9.7519796954314746</v>
      </c>
      <c r="U7" s="44">
        <v>0.12502538071065991</v>
      </c>
      <c r="V7" s="44">
        <v>16.024086294416247</v>
      </c>
      <c r="W7" s="44"/>
      <c r="X7" s="44">
        <v>-2.0420812182741122</v>
      </c>
      <c r="Y7" s="44" t="s">
        <v>118</v>
      </c>
      <c r="Z7" s="44" t="s">
        <v>118</v>
      </c>
      <c r="AA7" s="120"/>
      <c r="AB7" s="55">
        <v>4.7990255785627278</v>
      </c>
      <c r="AE7" s="170"/>
      <c r="AF7" s="170"/>
      <c r="AG7" s="170"/>
      <c r="AH7" s="170"/>
      <c r="AI7" s="171"/>
      <c r="AJ7" s="171"/>
      <c r="AK7" s="171"/>
      <c r="AL7" s="171"/>
      <c r="AM7" s="171"/>
      <c r="AN7" s="172"/>
      <c r="AO7" s="172"/>
      <c r="AP7" s="172"/>
      <c r="AQ7" s="172"/>
      <c r="AR7" s="171"/>
    </row>
    <row r="8" spans="1:44" s="169" customFormat="1">
      <c r="A8" s="33"/>
      <c r="B8" s="54" t="s">
        <v>106</v>
      </c>
      <c r="C8" s="44">
        <v>171.52024630541877</v>
      </c>
      <c r="D8" s="44">
        <v>172.95598522167495</v>
      </c>
      <c r="E8" s="44">
        <v>140.11598522167492</v>
      </c>
      <c r="F8" s="44">
        <v>15.934679802955671</v>
      </c>
      <c r="G8" s="44">
        <v>16.90532019704434</v>
      </c>
      <c r="H8" s="44">
        <v>32.840000000000011</v>
      </c>
      <c r="I8" s="44">
        <v>139.36778325123157</v>
      </c>
      <c r="J8" s="44"/>
      <c r="K8" s="44" t="s">
        <v>118</v>
      </c>
      <c r="L8" s="44">
        <v>1.4357389162561578</v>
      </c>
      <c r="M8" s="44">
        <v>-14.49894088669951</v>
      </c>
      <c r="N8" s="44">
        <v>11.041034482758624</v>
      </c>
      <c r="O8" s="44" t="s">
        <v>118</v>
      </c>
      <c r="P8" s="44"/>
      <c r="Q8" s="44" t="s">
        <v>118</v>
      </c>
      <c r="R8" s="44" t="s">
        <v>118</v>
      </c>
      <c r="S8" s="44"/>
      <c r="T8" s="44">
        <v>-10.515270935960594</v>
      </c>
      <c r="U8" s="44">
        <v>1.4357389162561578</v>
      </c>
      <c r="V8" s="44">
        <v>16.035788177339906</v>
      </c>
      <c r="W8" s="44"/>
      <c r="X8" s="44">
        <v>-3.4376847290640402</v>
      </c>
      <c r="Y8" s="44" t="s">
        <v>118</v>
      </c>
      <c r="Z8" s="44" t="s">
        <v>118</v>
      </c>
      <c r="AA8" s="120"/>
      <c r="AB8" s="55">
        <v>4.94518879415347</v>
      </c>
      <c r="AE8" s="170"/>
      <c r="AF8" s="170"/>
      <c r="AG8" s="170"/>
      <c r="AH8" s="170"/>
      <c r="AI8" s="171"/>
      <c r="AJ8" s="171"/>
      <c r="AK8" s="171"/>
      <c r="AL8" s="171"/>
      <c r="AM8" s="171"/>
      <c r="AN8" s="172"/>
      <c r="AO8" s="172"/>
      <c r="AP8" s="172"/>
      <c r="AQ8" s="172"/>
      <c r="AR8" s="171"/>
    </row>
    <row r="9" spans="1:44" s="169" customFormat="1">
      <c r="A9" s="33"/>
      <c r="B9" s="54" t="s">
        <v>107</v>
      </c>
      <c r="C9" s="44">
        <v>172.71332512315277</v>
      </c>
      <c r="D9" s="44">
        <v>184.21945812807886</v>
      </c>
      <c r="E9" s="44">
        <v>149.66061576354684</v>
      </c>
      <c r="F9" s="44">
        <v>17.289532019704438</v>
      </c>
      <c r="G9" s="44">
        <v>17.269310344827591</v>
      </c>
      <c r="H9" s="44">
        <v>34.558842364532033</v>
      </c>
      <c r="I9" s="44">
        <v>143.0076847290641</v>
      </c>
      <c r="J9" s="44"/>
      <c r="K9" s="44" t="s">
        <v>118</v>
      </c>
      <c r="L9" s="44">
        <v>11.506133004926109</v>
      </c>
      <c r="M9" s="44">
        <v>-5.7833990147783263</v>
      </c>
      <c r="N9" s="44">
        <v>7.3404679802955686</v>
      </c>
      <c r="O9" s="44" t="s">
        <v>118</v>
      </c>
      <c r="P9" s="44"/>
      <c r="Q9" s="44" t="s">
        <v>118</v>
      </c>
      <c r="R9" s="44" t="s">
        <v>118</v>
      </c>
      <c r="S9" s="44"/>
      <c r="T9" s="44">
        <v>-5.7025123152709369</v>
      </c>
      <c r="U9" s="44">
        <v>11.506133004926109</v>
      </c>
      <c r="V9" s="44">
        <v>16.561551724137935</v>
      </c>
      <c r="W9" s="44"/>
      <c r="X9" s="44">
        <v>1.1526354679802959</v>
      </c>
      <c r="Y9" s="44" t="s">
        <v>118</v>
      </c>
      <c r="Z9" s="44" t="s">
        <v>118</v>
      </c>
      <c r="AA9" s="120"/>
      <c r="AB9" s="55">
        <v>4.94518879415347</v>
      </c>
      <c r="AE9" s="170"/>
      <c r="AF9" s="170"/>
      <c r="AG9" s="170"/>
      <c r="AH9" s="170"/>
      <c r="AI9" s="171"/>
      <c r="AJ9" s="171"/>
      <c r="AK9" s="171"/>
      <c r="AL9" s="171"/>
      <c r="AM9" s="171"/>
      <c r="AN9" s="172"/>
      <c r="AO9" s="172"/>
      <c r="AP9" s="172"/>
      <c r="AQ9" s="172"/>
      <c r="AR9" s="171"/>
    </row>
    <row r="10" spans="1:44" s="169" customFormat="1">
      <c r="A10" s="33"/>
      <c r="B10" s="54" t="s">
        <v>108</v>
      </c>
      <c r="C10" s="44">
        <v>179.78710144927541</v>
      </c>
      <c r="D10" s="44">
        <v>192.91516908212563</v>
      </c>
      <c r="E10" s="44">
        <v>157.06086956521742</v>
      </c>
      <c r="F10" s="44">
        <v>18.105628019323674</v>
      </c>
      <c r="G10" s="44">
        <v>17.748671497584546</v>
      </c>
      <c r="H10" s="44">
        <v>35.854299516908213</v>
      </c>
      <c r="I10" s="44">
        <v>147.32388888888892</v>
      </c>
      <c r="J10" s="44"/>
      <c r="K10" s="44" t="s">
        <v>118</v>
      </c>
      <c r="L10" s="44">
        <v>13.128067632850243</v>
      </c>
      <c r="M10" s="44">
        <v>-4.9775603864734306</v>
      </c>
      <c r="N10" s="44">
        <v>7.2779468599033823</v>
      </c>
      <c r="O10" s="44" t="s">
        <v>118</v>
      </c>
      <c r="P10" s="44"/>
      <c r="Q10" s="44" t="s">
        <v>118</v>
      </c>
      <c r="R10" s="44" t="s">
        <v>118</v>
      </c>
      <c r="S10" s="44"/>
      <c r="T10" s="44">
        <v>-4.1843236714975847</v>
      </c>
      <c r="U10" s="44">
        <v>13.128067632850243</v>
      </c>
      <c r="V10" s="44">
        <v>17.590024154589376</v>
      </c>
      <c r="W10" s="44"/>
      <c r="X10" s="44">
        <v>3.3315942028985517</v>
      </c>
      <c r="Y10" s="44" t="s">
        <v>118</v>
      </c>
      <c r="Z10" s="44" t="s">
        <v>118</v>
      </c>
      <c r="AA10" s="120"/>
      <c r="AB10" s="55">
        <v>5.0426309378806327</v>
      </c>
      <c r="AE10" s="170"/>
      <c r="AF10" s="170"/>
      <c r="AG10" s="170"/>
      <c r="AH10" s="170"/>
      <c r="AI10" s="171"/>
      <c r="AJ10" s="171"/>
      <c r="AK10" s="171"/>
      <c r="AL10" s="171"/>
      <c r="AM10" s="171"/>
      <c r="AN10" s="172"/>
      <c r="AO10" s="172"/>
      <c r="AP10" s="172"/>
      <c r="AQ10" s="172"/>
      <c r="AR10" s="171"/>
    </row>
    <row r="11" spans="1:44" s="169" customFormat="1">
      <c r="A11" s="33"/>
      <c r="B11" s="54" t="s">
        <v>109</v>
      </c>
      <c r="C11" s="44">
        <v>193.20355140186919</v>
      </c>
      <c r="D11" s="44">
        <v>204.90471962616829</v>
      </c>
      <c r="E11" s="44">
        <v>164.54528037383182</v>
      </c>
      <c r="F11" s="44">
        <v>22.002032710280378</v>
      </c>
      <c r="G11" s="44">
        <v>18.357406542056076</v>
      </c>
      <c r="H11" s="44">
        <v>40.359439252336458</v>
      </c>
      <c r="I11" s="44">
        <v>161.13084112149537</v>
      </c>
      <c r="J11" s="44"/>
      <c r="K11" s="44" t="s">
        <v>118</v>
      </c>
      <c r="L11" s="44">
        <v>11.701168224299067</v>
      </c>
      <c r="M11" s="44">
        <v>-10.300864485981311</v>
      </c>
      <c r="N11" s="44">
        <v>9.7445794392523375</v>
      </c>
      <c r="O11" s="44" t="s">
        <v>118</v>
      </c>
      <c r="P11" s="44"/>
      <c r="Q11" s="44" t="s">
        <v>118</v>
      </c>
      <c r="R11" s="44" t="s">
        <v>118</v>
      </c>
      <c r="S11" s="44"/>
      <c r="T11" s="44">
        <v>-9.0156542056074773</v>
      </c>
      <c r="U11" s="44">
        <v>11.701168224299067</v>
      </c>
      <c r="V11" s="44">
        <v>18.203948598130843</v>
      </c>
      <c r="W11" s="44"/>
      <c r="X11" s="44">
        <v>0.90156542056074784</v>
      </c>
      <c r="Y11" s="44" t="s">
        <v>118</v>
      </c>
      <c r="Z11" s="44" t="s">
        <v>118</v>
      </c>
      <c r="AA11" s="120"/>
      <c r="AB11" s="55">
        <v>5.213154689403166</v>
      </c>
      <c r="AE11" s="170"/>
      <c r="AF11" s="170"/>
      <c r="AG11" s="170"/>
      <c r="AH11" s="170"/>
      <c r="AI11" s="171"/>
      <c r="AJ11" s="171"/>
      <c r="AK11" s="171"/>
      <c r="AL11" s="171"/>
      <c r="AM11" s="171"/>
      <c r="AN11" s="172"/>
      <c r="AO11" s="172"/>
      <c r="AP11" s="172"/>
      <c r="AQ11" s="172"/>
      <c r="AR11" s="171"/>
    </row>
    <row r="12" spans="1:44" s="169" customFormat="1">
      <c r="A12" s="33"/>
      <c r="B12" s="54" t="s">
        <v>110</v>
      </c>
      <c r="C12" s="44">
        <v>196.16699095022622</v>
      </c>
      <c r="D12" s="44">
        <v>206.16015837104072</v>
      </c>
      <c r="E12" s="44">
        <v>165.68597285067872</v>
      </c>
      <c r="F12" s="44">
        <v>21.286561085972846</v>
      </c>
      <c r="G12" s="44">
        <v>19.187624434389136</v>
      </c>
      <c r="H12" s="44">
        <v>40.474185520361985</v>
      </c>
      <c r="I12" s="44">
        <v>162.17536199095019</v>
      </c>
      <c r="J12" s="44"/>
      <c r="K12" s="44" t="s">
        <v>118</v>
      </c>
      <c r="L12" s="44">
        <v>9.9931674208144798</v>
      </c>
      <c r="M12" s="44">
        <v>-11.293393665158369</v>
      </c>
      <c r="N12" s="44">
        <v>10.21606334841629</v>
      </c>
      <c r="O12" s="44" t="s">
        <v>118</v>
      </c>
      <c r="P12" s="44"/>
      <c r="Q12" s="44" t="s">
        <v>118</v>
      </c>
      <c r="R12" s="44" t="s">
        <v>118</v>
      </c>
      <c r="S12" s="44"/>
      <c r="T12" s="44">
        <v>-7.1326696832579177</v>
      </c>
      <c r="U12" s="44">
        <v>11.999230769230767</v>
      </c>
      <c r="V12" s="44">
        <v>17.367307692307691</v>
      </c>
      <c r="W12" s="44"/>
      <c r="X12" s="44">
        <v>1.2445022624434388</v>
      </c>
      <c r="Y12" s="44" t="s">
        <v>118</v>
      </c>
      <c r="Z12" s="44" t="s">
        <v>118</v>
      </c>
      <c r="AA12" s="120"/>
      <c r="AB12" s="55">
        <v>5.383678440925701</v>
      </c>
      <c r="AE12" s="170"/>
      <c r="AF12" s="170"/>
      <c r="AG12" s="170"/>
      <c r="AH12" s="170"/>
      <c r="AI12" s="171"/>
      <c r="AJ12" s="171"/>
      <c r="AK12" s="171"/>
      <c r="AL12" s="171"/>
      <c r="AM12" s="171"/>
      <c r="AN12" s="172"/>
      <c r="AO12" s="172"/>
      <c r="AP12" s="172"/>
      <c r="AQ12" s="172"/>
      <c r="AR12" s="171"/>
    </row>
    <row r="13" spans="1:44" s="169" customFormat="1">
      <c r="A13" s="33"/>
      <c r="B13" s="54" t="s">
        <v>111</v>
      </c>
      <c r="C13" s="44">
        <v>206.12964285714287</v>
      </c>
      <c r="D13" s="44">
        <v>221.94488839285717</v>
      </c>
      <c r="E13" s="44">
        <v>171.20049107142859</v>
      </c>
      <c r="F13" s="44">
        <v>28.86328125</v>
      </c>
      <c r="G13" s="44">
        <v>21.881116071428572</v>
      </c>
      <c r="H13" s="44">
        <v>50.744397321428579</v>
      </c>
      <c r="I13" s="44">
        <v>167.86517857142857</v>
      </c>
      <c r="J13" s="44"/>
      <c r="K13" s="44" t="s">
        <v>118</v>
      </c>
      <c r="L13" s="44">
        <v>15.815245535714286</v>
      </c>
      <c r="M13" s="44">
        <v>-13.048035714285714</v>
      </c>
      <c r="N13" s="44">
        <v>5.2961830357142858</v>
      </c>
      <c r="O13" s="44" t="s">
        <v>118</v>
      </c>
      <c r="P13" s="44"/>
      <c r="Q13" s="44" t="s">
        <v>118</v>
      </c>
      <c r="R13" s="44" t="s">
        <v>118</v>
      </c>
      <c r="S13" s="44"/>
      <c r="T13" s="44">
        <v>5.5527455357142861</v>
      </c>
      <c r="U13" s="44">
        <v>18.124308035714286</v>
      </c>
      <c r="V13" s="44">
        <v>18.032678571428573</v>
      </c>
      <c r="W13" s="44"/>
      <c r="X13" s="44">
        <v>14.165915178571428</v>
      </c>
      <c r="Y13" s="44" t="s">
        <v>118</v>
      </c>
      <c r="Z13" s="44" t="s">
        <v>118</v>
      </c>
      <c r="AA13" s="120"/>
      <c r="AB13" s="55">
        <v>5.4567600487210717</v>
      </c>
      <c r="AE13" s="170"/>
      <c r="AF13" s="170"/>
      <c r="AG13" s="170"/>
      <c r="AH13" s="170"/>
      <c r="AI13" s="171"/>
      <c r="AJ13" s="171"/>
      <c r="AK13" s="171"/>
      <c r="AL13" s="171"/>
      <c r="AM13" s="171"/>
      <c r="AN13" s="172"/>
      <c r="AO13" s="172"/>
      <c r="AP13" s="172"/>
      <c r="AQ13" s="172"/>
      <c r="AR13" s="171"/>
    </row>
    <row r="14" spans="1:44" s="169" customFormat="1">
      <c r="A14" s="33"/>
      <c r="B14" s="54" t="s">
        <v>112</v>
      </c>
      <c r="C14" s="44">
        <v>218.51230769230773</v>
      </c>
      <c r="D14" s="44">
        <v>229.9326282051282</v>
      </c>
      <c r="E14" s="44">
        <v>174.07655982905985</v>
      </c>
      <c r="F14" s="44">
        <v>33.278568376068378</v>
      </c>
      <c r="G14" s="44">
        <v>22.577500000000001</v>
      </c>
      <c r="H14" s="44">
        <v>55.856068376068379</v>
      </c>
      <c r="I14" s="44">
        <v>177.83070512820515</v>
      </c>
      <c r="J14" s="44"/>
      <c r="K14" s="44" t="s">
        <v>118</v>
      </c>
      <c r="L14" s="44">
        <v>11.420320512820513</v>
      </c>
      <c r="M14" s="44">
        <v>-21.858247863247865</v>
      </c>
      <c r="N14" s="44">
        <v>9.4555341880341892</v>
      </c>
      <c r="O14" s="44" t="s">
        <v>118</v>
      </c>
      <c r="P14" s="44"/>
      <c r="Q14" s="44" t="s">
        <v>118</v>
      </c>
      <c r="R14" s="44" t="s">
        <v>118</v>
      </c>
      <c r="S14" s="44"/>
      <c r="T14" s="44">
        <v>5.7189316239316241</v>
      </c>
      <c r="U14" s="44">
        <v>16.034059829059828</v>
      </c>
      <c r="V14" s="44">
        <v>17.297136752136751</v>
      </c>
      <c r="W14" s="44"/>
      <c r="X14" s="44">
        <v>0.54382478632478637</v>
      </c>
      <c r="Y14" s="44" t="s">
        <v>118</v>
      </c>
      <c r="Z14" s="44" t="s">
        <v>118</v>
      </c>
      <c r="AA14" s="120"/>
      <c r="AB14" s="55">
        <v>5.7003654080389765</v>
      </c>
      <c r="AE14" s="170"/>
      <c r="AF14" s="170"/>
      <c r="AG14" s="170"/>
      <c r="AH14" s="170"/>
      <c r="AI14" s="171"/>
      <c r="AJ14" s="171"/>
      <c r="AK14" s="171"/>
      <c r="AL14" s="171"/>
      <c r="AM14" s="171"/>
      <c r="AN14" s="172"/>
      <c r="AO14" s="172"/>
      <c r="AP14" s="172"/>
      <c r="AQ14" s="172"/>
      <c r="AR14" s="171"/>
    </row>
    <row r="15" spans="1:44" s="169" customFormat="1" ht="15.75" customHeight="1">
      <c r="A15" s="56"/>
      <c r="B15" s="57" t="s">
        <v>9</v>
      </c>
      <c r="C15" s="44">
        <v>232.49528225806449</v>
      </c>
      <c r="D15" s="44">
        <v>241.94671370967745</v>
      </c>
      <c r="E15" s="44">
        <v>184.82431451612905</v>
      </c>
      <c r="F15" s="44">
        <v>33.949012096774197</v>
      </c>
      <c r="G15" s="44">
        <v>23.173387096774192</v>
      </c>
      <c r="H15" s="44">
        <v>57.122399193548389</v>
      </c>
      <c r="I15" s="44">
        <v>190.31971774193548</v>
      </c>
      <c r="J15" s="44"/>
      <c r="K15" s="44" t="s">
        <v>118</v>
      </c>
      <c r="L15" s="44">
        <v>9.4514314516129012</v>
      </c>
      <c r="M15" s="44">
        <v>-24.497580645161289</v>
      </c>
      <c r="N15" s="44">
        <v>10.957701612903225</v>
      </c>
      <c r="O15" s="44" t="s">
        <v>118</v>
      </c>
      <c r="P15" s="44"/>
      <c r="Q15" s="44" t="s">
        <v>118</v>
      </c>
      <c r="R15" s="44" t="s">
        <v>118</v>
      </c>
      <c r="S15" s="44"/>
      <c r="T15" s="44">
        <v>7.7630846774193545</v>
      </c>
      <c r="U15" s="44">
        <v>15.261330645161292</v>
      </c>
      <c r="V15" s="44">
        <v>16.784153225806449</v>
      </c>
      <c r="W15" s="44"/>
      <c r="X15" s="44">
        <v>7.5644556451612903</v>
      </c>
      <c r="Y15" s="44" t="s">
        <v>118</v>
      </c>
      <c r="Z15" s="44" t="s">
        <v>118</v>
      </c>
      <c r="AA15" s="120"/>
      <c r="AB15" s="55">
        <v>6.041412911084044</v>
      </c>
      <c r="AE15" s="123"/>
      <c r="AF15" s="123"/>
      <c r="AG15" s="123"/>
      <c r="AH15" s="123"/>
      <c r="AI15" s="171"/>
      <c r="AJ15" s="171"/>
      <c r="AK15" s="125"/>
      <c r="AL15" s="125"/>
      <c r="AM15" s="125"/>
      <c r="AN15" s="173"/>
      <c r="AO15" s="173"/>
      <c r="AP15" s="173"/>
      <c r="AQ15" s="173"/>
      <c r="AR15" s="127"/>
    </row>
    <row r="16" spans="1:44" s="169" customFormat="1" ht="15.75" customHeight="1">
      <c r="A16" s="56"/>
      <c r="B16" s="57" t="s">
        <v>10</v>
      </c>
      <c r="C16" s="44">
        <v>239.36396551724135</v>
      </c>
      <c r="D16" s="44">
        <v>254.41563218390803</v>
      </c>
      <c r="E16" s="44">
        <v>190.93754789272032</v>
      </c>
      <c r="F16" s="44">
        <v>39.555842911877399</v>
      </c>
      <c r="G16" s="44">
        <v>23.922241379310343</v>
      </c>
      <c r="H16" s="44">
        <v>63.478084291187727</v>
      </c>
      <c r="I16" s="44">
        <v>197.24446360153257</v>
      </c>
      <c r="J16" s="44"/>
      <c r="K16" s="44" t="s">
        <v>118</v>
      </c>
      <c r="L16" s="44">
        <v>15.051666666666666</v>
      </c>
      <c r="M16" s="44">
        <v>-24.504176245210729</v>
      </c>
      <c r="N16" s="44">
        <v>5.9766283524904216</v>
      </c>
      <c r="O16" s="44" t="s">
        <v>118</v>
      </c>
      <c r="P16" s="44"/>
      <c r="Q16" s="44" t="s">
        <v>118</v>
      </c>
      <c r="R16" s="44" t="s">
        <v>118</v>
      </c>
      <c r="S16" s="44"/>
      <c r="T16" s="44">
        <v>11.685881226053638</v>
      </c>
      <c r="U16" s="44">
        <v>18.338812260536397</v>
      </c>
      <c r="V16" s="44">
        <v>17.536685823754787</v>
      </c>
      <c r="W16" s="44"/>
      <c r="X16" s="44">
        <v>0.50329501915708807</v>
      </c>
      <c r="Y16" s="44" t="s">
        <v>118</v>
      </c>
      <c r="Z16" s="44" t="s">
        <v>118</v>
      </c>
      <c r="AA16" s="120"/>
      <c r="AB16" s="55">
        <v>6.3580998781973204</v>
      </c>
      <c r="AE16" s="123"/>
      <c r="AF16" s="123"/>
      <c r="AG16" s="123"/>
      <c r="AH16" s="123"/>
      <c r="AI16" s="171"/>
      <c r="AJ16" s="171"/>
      <c r="AK16" s="125"/>
      <c r="AL16" s="125"/>
      <c r="AM16" s="125"/>
      <c r="AN16" s="126"/>
      <c r="AO16" s="126"/>
      <c r="AP16" s="126"/>
      <c r="AQ16" s="126"/>
      <c r="AR16" s="127"/>
    </row>
    <row r="17" spans="1:44" s="169" customFormat="1" ht="15.75" customHeight="1">
      <c r="A17" s="56"/>
      <c r="B17" s="57" t="s">
        <v>11</v>
      </c>
      <c r="C17" s="44">
        <v>258.67649812734078</v>
      </c>
      <c r="D17" s="44">
        <v>283.84460674157299</v>
      </c>
      <c r="E17" s="44">
        <v>209.53949438202244</v>
      </c>
      <c r="F17" s="44">
        <v>48.829513108614236</v>
      </c>
      <c r="G17" s="44">
        <v>25.47559925093633</v>
      </c>
      <c r="H17" s="44">
        <v>74.305112359550563</v>
      </c>
      <c r="I17" s="44">
        <v>213.10638576779027</v>
      </c>
      <c r="J17" s="44"/>
      <c r="K17" s="44" t="s">
        <v>118</v>
      </c>
      <c r="L17" s="44">
        <v>25.16810861423221</v>
      </c>
      <c r="M17" s="44">
        <v>-23.661404494382023</v>
      </c>
      <c r="N17" s="44">
        <v>-1.1992134831460675</v>
      </c>
      <c r="O17" s="44" t="s">
        <v>118</v>
      </c>
      <c r="P17" s="44"/>
      <c r="Q17" s="44" t="s">
        <v>118</v>
      </c>
      <c r="R17" s="44" t="s">
        <v>118</v>
      </c>
      <c r="S17" s="44"/>
      <c r="T17" s="44">
        <v>21.124606741573036</v>
      </c>
      <c r="U17" s="44">
        <v>31.071928838951308</v>
      </c>
      <c r="V17" s="44">
        <v>18.818426966292133</v>
      </c>
      <c r="W17" s="44"/>
      <c r="X17" s="44">
        <v>9.7013295880149819</v>
      </c>
      <c r="Y17" s="44" t="s">
        <v>118</v>
      </c>
      <c r="Z17" s="44" t="s">
        <v>118</v>
      </c>
      <c r="AA17" s="120"/>
      <c r="AB17" s="55">
        <v>6.5042630937880634</v>
      </c>
      <c r="AE17" s="123"/>
      <c r="AF17" s="123"/>
      <c r="AG17" s="123"/>
      <c r="AH17" s="123"/>
      <c r="AI17" s="171"/>
      <c r="AJ17" s="171"/>
      <c r="AK17" s="125"/>
      <c r="AL17" s="125"/>
      <c r="AM17" s="125"/>
      <c r="AN17" s="126"/>
      <c r="AO17" s="126"/>
      <c r="AP17" s="126"/>
      <c r="AQ17" s="126"/>
      <c r="AR17" s="127"/>
    </row>
    <row r="18" spans="1:44" s="169" customFormat="1" ht="15.75" customHeight="1">
      <c r="A18" s="56"/>
      <c r="B18" s="57" t="s">
        <v>12</v>
      </c>
      <c r="C18" s="44">
        <v>280.99528469750891</v>
      </c>
      <c r="D18" s="44">
        <v>284.93959074733095</v>
      </c>
      <c r="E18" s="44">
        <v>213.53304270462635</v>
      </c>
      <c r="F18" s="44">
        <v>44.994306049822072</v>
      </c>
      <c r="G18" s="44">
        <v>26.412241992882564</v>
      </c>
      <c r="H18" s="44">
        <v>71.406548042704628</v>
      </c>
      <c r="I18" s="44">
        <v>231.01946619217082</v>
      </c>
      <c r="J18" s="44"/>
      <c r="K18" s="44" t="s">
        <v>118</v>
      </c>
      <c r="L18" s="44">
        <v>3.9443060498220648</v>
      </c>
      <c r="M18" s="44">
        <v>-41.050000000000004</v>
      </c>
      <c r="N18" s="44">
        <v>20.276654804270461</v>
      </c>
      <c r="O18" s="44" t="s">
        <v>118</v>
      </c>
      <c r="P18" s="44"/>
      <c r="Q18" s="44" t="s">
        <v>118</v>
      </c>
      <c r="R18" s="44" t="s">
        <v>118</v>
      </c>
      <c r="S18" s="44"/>
      <c r="T18" s="44">
        <v>-4.2656939501779361</v>
      </c>
      <c r="U18" s="44">
        <v>5.4928113879003559</v>
      </c>
      <c r="V18" s="44">
        <v>19.020320284697512</v>
      </c>
      <c r="W18" s="44"/>
      <c r="X18" s="44">
        <v>-4.572473309608541</v>
      </c>
      <c r="Y18" s="44" t="s">
        <v>118</v>
      </c>
      <c r="Z18" s="44" t="s">
        <v>118</v>
      </c>
      <c r="AA18" s="120"/>
      <c r="AB18" s="55">
        <v>6.84531059683313</v>
      </c>
      <c r="AE18" s="123"/>
      <c r="AF18" s="123"/>
      <c r="AG18" s="123"/>
      <c r="AH18" s="123"/>
      <c r="AI18" s="171"/>
      <c r="AJ18" s="171"/>
      <c r="AK18" s="125"/>
      <c r="AL18" s="125"/>
      <c r="AM18" s="125"/>
      <c r="AN18" s="126"/>
      <c r="AO18" s="126"/>
      <c r="AP18" s="126"/>
      <c r="AQ18" s="126"/>
      <c r="AR18" s="127"/>
    </row>
    <row r="19" spans="1:44" s="169" customFormat="1" ht="15.75" customHeight="1">
      <c r="A19" s="56"/>
      <c r="B19" s="57" t="s">
        <v>13</v>
      </c>
      <c r="C19" s="44">
        <v>292.27600000000001</v>
      </c>
      <c r="D19" s="44">
        <v>280.34413333333333</v>
      </c>
      <c r="E19" s="44">
        <v>211.90010000000004</v>
      </c>
      <c r="F19" s="44">
        <v>41.816266666666671</v>
      </c>
      <c r="G19" s="44">
        <v>26.62776666666667</v>
      </c>
      <c r="H19" s="44">
        <v>68.444033333333337</v>
      </c>
      <c r="I19" s="44">
        <v>244.42538333333331</v>
      </c>
      <c r="J19" s="44"/>
      <c r="K19" s="44" t="s">
        <v>118</v>
      </c>
      <c r="L19" s="44">
        <v>-11.931866666666666</v>
      </c>
      <c r="M19" s="44">
        <v>-53.748133333333335</v>
      </c>
      <c r="N19" s="44">
        <v>35.768233333333335</v>
      </c>
      <c r="O19" s="44" t="s">
        <v>118</v>
      </c>
      <c r="P19" s="44"/>
      <c r="Q19" s="44" t="s">
        <v>118</v>
      </c>
      <c r="R19" s="44" t="s">
        <v>118</v>
      </c>
      <c r="S19" s="44"/>
      <c r="T19" s="44">
        <v>-14.791683333333333</v>
      </c>
      <c r="U19" s="44">
        <v>-10.508800000000001</v>
      </c>
      <c r="V19" s="44">
        <v>17.979900000000001</v>
      </c>
      <c r="W19" s="44"/>
      <c r="X19" s="44">
        <v>-2.5861500000000004</v>
      </c>
      <c r="Y19" s="44" t="s">
        <v>118</v>
      </c>
      <c r="Z19" s="44" t="s">
        <v>118</v>
      </c>
      <c r="AA19" s="120"/>
      <c r="AB19" s="55">
        <v>7.3081607795371495</v>
      </c>
      <c r="AE19" s="123"/>
      <c r="AF19" s="123"/>
      <c r="AG19" s="123"/>
      <c r="AH19" s="123"/>
      <c r="AI19" s="171"/>
      <c r="AJ19" s="171"/>
      <c r="AK19" s="125"/>
      <c r="AL19" s="125"/>
      <c r="AM19" s="125"/>
      <c r="AN19" s="126"/>
      <c r="AO19" s="126"/>
      <c r="AP19" s="126"/>
      <c r="AQ19" s="126"/>
      <c r="AR19" s="127"/>
    </row>
    <row r="20" spans="1:44">
      <c r="A20" s="64"/>
      <c r="B20" s="65" t="s">
        <v>14</v>
      </c>
      <c r="C20" s="44">
        <v>288.70589393939395</v>
      </c>
      <c r="D20" s="44">
        <v>284.68796969696967</v>
      </c>
      <c r="E20" s="44">
        <v>213.23609090909085</v>
      </c>
      <c r="F20" s="44">
        <v>43.935939393939385</v>
      </c>
      <c r="G20" s="44">
        <v>27.515939393939391</v>
      </c>
      <c r="H20" s="44">
        <v>71.451878787878769</v>
      </c>
      <c r="I20" s="44">
        <v>242.03328787878786</v>
      </c>
      <c r="J20" s="44"/>
      <c r="K20" s="44" t="s">
        <v>118</v>
      </c>
      <c r="L20" s="44">
        <v>-4.0179242424242423</v>
      </c>
      <c r="M20" s="44">
        <v>-47.953863636363629</v>
      </c>
      <c r="N20" s="44">
        <v>26.22224242424242</v>
      </c>
      <c r="O20" s="44" t="s">
        <v>118</v>
      </c>
      <c r="P20" s="44"/>
      <c r="Q20" s="44" t="s">
        <v>118</v>
      </c>
      <c r="R20" s="44" t="s">
        <v>118</v>
      </c>
      <c r="S20" s="44"/>
      <c r="T20" s="44">
        <v>-1.6544393939393938</v>
      </c>
      <c r="U20" s="44">
        <v>8.1478030303030309</v>
      </c>
      <c r="V20" s="44">
        <v>16.718545454545453</v>
      </c>
      <c r="W20" s="44"/>
      <c r="X20" s="44">
        <v>-13.782848484848484</v>
      </c>
      <c r="Y20" s="44" t="s">
        <v>118</v>
      </c>
      <c r="Z20" s="44" t="s">
        <v>118</v>
      </c>
      <c r="AA20" s="120"/>
      <c r="AB20" s="55">
        <v>8.0389768574908658</v>
      </c>
      <c r="AE20" s="123"/>
      <c r="AF20" s="123"/>
      <c r="AG20" s="123"/>
      <c r="AH20" s="123"/>
      <c r="AI20" s="124"/>
      <c r="AJ20" s="124"/>
      <c r="AK20" s="125"/>
      <c r="AL20" s="125"/>
      <c r="AM20" s="125"/>
      <c r="AN20" s="126"/>
      <c r="AO20" s="126"/>
      <c r="AP20" s="126"/>
      <c r="AQ20" s="126"/>
      <c r="AR20" s="127"/>
    </row>
    <row r="21" spans="1:44">
      <c r="A21" s="64"/>
      <c r="B21" s="65" t="s">
        <v>15</v>
      </c>
      <c r="C21" s="44">
        <v>287.5581408450704</v>
      </c>
      <c r="D21" s="44">
        <v>294.88932394366196</v>
      </c>
      <c r="E21" s="44">
        <v>226.44567605633799</v>
      </c>
      <c r="F21" s="44">
        <v>39.107352112676061</v>
      </c>
      <c r="G21" s="44">
        <v>29.336295774647887</v>
      </c>
      <c r="H21" s="44">
        <v>68.443647887323934</v>
      </c>
      <c r="I21" s="44">
        <v>239.45447887323942</v>
      </c>
      <c r="J21" s="44"/>
      <c r="K21" s="44" t="s">
        <v>118</v>
      </c>
      <c r="L21" s="44">
        <v>7.3311830985915494</v>
      </c>
      <c r="M21" s="44">
        <v>-31.776169014084509</v>
      </c>
      <c r="N21" s="44">
        <v>14.75487323943662</v>
      </c>
      <c r="O21" s="44" t="s">
        <v>118</v>
      </c>
      <c r="P21" s="44"/>
      <c r="Q21" s="44" t="s">
        <v>118</v>
      </c>
      <c r="R21" s="44" t="s">
        <v>118</v>
      </c>
      <c r="S21" s="44"/>
      <c r="T21" s="44">
        <v>5.6429295774647885</v>
      </c>
      <c r="U21" s="44">
        <v>9.8288732394366196</v>
      </c>
      <c r="V21" s="44">
        <v>17.853859154929577</v>
      </c>
      <c r="W21" s="44"/>
      <c r="X21" s="44">
        <v>-4.7062957746478871</v>
      </c>
      <c r="Y21" s="44" t="s">
        <v>118</v>
      </c>
      <c r="Z21" s="44" t="s">
        <v>118</v>
      </c>
      <c r="AA21" s="120"/>
      <c r="AB21" s="55">
        <v>8.6479902557856274</v>
      </c>
      <c r="AE21" s="123"/>
      <c r="AF21" s="123"/>
      <c r="AG21" s="123"/>
      <c r="AH21" s="123"/>
      <c r="AI21" s="124"/>
      <c r="AJ21" s="124"/>
      <c r="AK21" s="125"/>
      <c r="AL21" s="125"/>
      <c r="AM21" s="125"/>
      <c r="AN21" s="126"/>
      <c r="AO21" s="126"/>
      <c r="AP21" s="126"/>
      <c r="AQ21" s="126"/>
      <c r="AR21" s="127"/>
    </row>
    <row r="22" spans="1:44">
      <c r="A22" s="64"/>
      <c r="B22" s="65" t="s">
        <v>16</v>
      </c>
      <c r="C22" s="44">
        <v>284.50643229166661</v>
      </c>
      <c r="D22" s="44">
        <v>304.95660156249994</v>
      </c>
      <c r="E22" s="44">
        <v>236.52924479166663</v>
      </c>
      <c r="F22" s="44">
        <v>37.885729166666657</v>
      </c>
      <c r="G22" s="44">
        <v>30.541627604166667</v>
      </c>
      <c r="H22" s="44">
        <v>68.427356770833313</v>
      </c>
      <c r="I22" s="44">
        <v>235.74886718749997</v>
      </c>
      <c r="J22" s="44"/>
      <c r="K22" s="44" t="s">
        <v>118</v>
      </c>
      <c r="L22" s="44">
        <v>20.450169270833328</v>
      </c>
      <c r="M22" s="44">
        <v>-17.435559895833329</v>
      </c>
      <c r="N22" s="44">
        <v>1.175911458333333</v>
      </c>
      <c r="O22" s="44" t="s">
        <v>118</v>
      </c>
      <c r="P22" s="44"/>
      <c r="Q22" s="44" t="s">
        <v>118</v>
      </c>
      <c r="R22" s="44" t="s">
        <v>118</v>
      </c>
      <c r="S22" s="44"/>
      <c r="T22" s="44">
        <v>20.396718749999994</v>
      </c>
      <c r="U22" s="44">
        <v>26.180065104166662</v>
      </c>
      <c r="V22" s="44">
        <v>18.451119791666663</v>
      </c>
      <c r="W22" s="44"/>
      <c r="X22" s="44">
        <v>15.532721354166664</v>
      </c>
      <c r="Y22" s="44" t="s">
        <v>118</v>
      </c>
      <c r="Z22" s="44" t="s">
        <v>118</v>
      </c>
      <c r="AA22" s="120"/>
      <c r="AB22" s="55">
        <v>9.3544457978075535</v>
      </c>
      <c r="AE22" s="123"/>
      <c r="AF22" s="123"/>
      <c r="AG22" s="123"/>
      <c r="AH22" s="123"/>
      <c r="AI22" s="124"/>
      <c r="AJ22" s="124"/>
      <c r="AK22" s="125"/>
      <c r="AL22" s="125"/>
      <c r="AM22" s="125"/>
      <c r="AN22" s="126"/>
      <c r="AO22" s="126"/>
      <c r="AP22" s="126"/>
      <c r="AQ22" s="126"/>
      <c r="AR22" s="127"/>
    </row>
    <row r="23" spans="1:44">
      <c r="A23" s="64"/>
      <c r="B23" s="65" t="s">
        <v>17</v>
      </c>
      <c r="C23" s="44">
        <v>295.19663875598081</v>
      </c>
      <c r="D23" s="44">
        <v>328.41964114832535</v>
      </c>
      <c r="E23" s="44">
        <v>253.06637559808607</v>
      </c>
      <c r="F23" s="44">
        <v>41.835645933014348</v>
      </c>
      <c r="G23" s="44">
        <v>33.517619617224874</v>
      </c>
      <c r="H23" s="44">
        <v>75.353265550239229</v>
      </c>
      <c r="I23" s="44">
        <v>242.45033492822964</v>
      </c>
      <c r="J23" s="44"/>
      <c r="K23" s="44" t="s">
        <v>118</v>
      </c>
      <c r="L23" s="44">
        <v>33.22300239234449</v>
      </c>
      <c r="M23" s="44">
        <v>-8.6126435406698558</v>
      </c>
      <c r="N23" s="44">
        <v>-8.5537200956937784</v>
      </c>
      <c r="O23" s="44" t="s">
        <v>118</v>
      </c>
      <c r="P23" s="44"/>
      <c r="Q23" s="44" t="s">
        <v>118</v>
      </c>
      <c r="R23" s="44" t="s">
        <v>118</v>
      </c>
      <c r="S23" s="44"/>
      <c r="T23" s="44">
        <v>20.96692583732057</v>
      </c>
      <c r="U23" s="44">
        <v>42.925729665071771</v>
      </c>
      <c r="V23" s="44">
        <v>19.808098086124399</v>
      </c>
      <c r="W23" s="44"/>
      <c r="X23" s="44">
        <v>29.795622009569371</v>
      </c>
      <c r="Y23" s="44" t="s">
        <v>118</v>
      </c>
      <c r="Z23" s="44" t="s">
        <v>118</v>
      </c>
      <c r="AA23" s="120"/>
      <c r="AB23" s="55">
        <v>10.18270401948843</v>
      </c>
      <c r="AE23" s="123"/>
      <c r="AF23" s="123"/>
      <c r="AG23" s="123"/>
      <c r="AH23" s="123"/>
      <c r="AI23" s="124"/>
      <c r="AJ23" s="124"/>
      <c r="AK23" s="125"/>
      <c r="AL23" s="125"/>
      <c r="AM23" s="125"/>
      <c r="AN23" s="126"/>
      <c r="AO23" s="126"/>
      <c r="AP23" s="126"/>
      <c r="AQ23" s="126"/>
      <c r="AR23" s="127"/>
    </row>
    <row r="24" spans="1:44">
      <c r="B24" s="65" t="s">
        <v>18</v>
      </c>
      <c r="C24" s="44">
        <v>311.75194444444446</v>
      </c>
      <c r="D24" s="44">
        <v>357.29789682539683</v>
      </c>
      <c r="E24" s="44">
        <v>277.83682539682542</v>
      </c>
      <c r="F24" s="44">
        <v>44.413819444444442</v>
      </c>
      <c r="G24" s="44">
        <v>35.04725198412698</v>
      </c>
      <c r="H24" s="44">
        <v>79.461071428571415</v>
      </c>
      <c r="I24" s="44">
        <v>259.83672619047616</v>
      </c>
      <c r="J24" s="44"/>
      <c r="K24" s="44" t="s">
        <v>118</v>
      </c>
      <c r="L24" s="44">
        <v>45.545952380952372</v>
      </c>
      <c r="M24" s="44">
        <v>1.1321329365079364</v>
      </c>
      <c r="N24" s="44">
        <v>-18.366617063492061</v>
      </c>
      <c r="O24" s="44" t="s">
        <v>118</v>
      </c>
      <c r="P24" s="44"/>
      <c r="Q24" s="44" t="s">
        <v>118</v>
      </c>
      <c r="R24" s="44">
        <v>424.34623015873012</v>
      </c>
      <c r="S24" s="44"/>
      <c r="T24" s="44">
        <v>41.489821428571425</v>
      </c>
      <c r="U24" s="44">
        <v>65.052847222222212</v>
      </c>
      <c r="V24" s="44">
        <v>19.319563492063487</v>
      </c>
      <c r="W24" s="44"/>
      <c r="X24" s="44">
        <v>27.456259920634917</v>
      </c>
      <c r="Y24" s="44" t="s">
        <v>118</v>
      </c>
      <c r="Z24" s="44">
        <v>437.13363095238088</v>
      </c>
      <c r="AA24" s="120"/>
      <c r="AB24" s="55">
        <v>12.277710109622413</v>
      </c>
      <c r="AE24" s="123"/>
      <c r="AF24" s="123"/>
      <c r="AG24" s="123"/>
      <c r="AH24" s="123"/>
      <c r="AI24" s="124"/>
      <c r="AJ24" s="124"/>
      <c r="AK24" s="125"/>
      <c r="AL24" s="125"/>
      <c r="AM24" s="125"/>
      <c r="AN24" s="126"/>
      <c r="AO24" s="126"/>
      <c r="AP24" s="126"/>
      <c r="AQ24" s="126"/>
      <c r="AR24" s="127"/>
    </row>
    <row r="25" spans="1:44">
      <c r="B25" s="65" t="s">
        <v>19</v>
      </c>
      <c r="C25" s="44">
        <v>317.69158945686905</v>
      </c>
      <c r="D25" s="44">
        <v>367.8630830670927</v>
      </c>
      <c r="E25" s="44">
        <v>287.77623801916934</v>
      </c>
      <c r="F25" s="44">
        <v>44.295966453674126</v>
      </c>
      <c r="G25" s="44">
        <v>35.7908785942492</v>
      </c>
      <c r="H25" s="44">
        <v>80.086845047923333</v>
      </c>
      <c r="I25" s="44">
        <v>264.30691693290737</v>
      </c>
      <c r="J25" s="44"/>
      <c r="K25" s="44">
        <v>3.8365884263268812</v>
      </c>
      <c r="L25" s="44">
        <v>50.171493610223635</v>
      </c>
      <c r="M25" s="44">
        <v>5.8755271565495208</v>
      </c>
      <c r="N25" s="44">
        <v>-23.75129392971246</v>
      </c>
      <c r="O25" s="44">
        <v>-21.712355199489821</v>
      </c>
      <c r="P25" s="44"/>
      <c r="Q25" s="44">
        <v>48.132554880001003</v>
      </c>
      <c r="R25" s="44">
        <v>424.27076677316302</v>
      </c>
      <c r="S25" s="44"/>
      <c r="T25" s="44">
        <v>57.397867412140577</v>
      </c>
      <c r="U25" s="44">
        <v>67.417739616613432</v>
      </c>
      <c r="V25" s="44">
        <v>20.387292332268373</v>
      </c>
      <c r="W25" s="44"/>
      <c r="X25" s="44">
        <v>33.377715654952077</v>
      </c>
      <c r="Y25" s="44">
        <v>31.338776924729434</v>
      </c>
      <c r="Z25" s="44">
        <v>430.42170926517576</v>
      </c>
      <c r="AA25" s="120"/>
      <c r="AB25" s="55">
        <v>15.249695493300852</v>
      </c>
      <c r="AE25" s="123"/>
      <c r="AF25" s="123"/>
      <c r="AG25" s="123"/>
      <c r="AH25" s="123"/>
      <c r="AI25" s="124"/>
      <c r="AJ25" s="124"/>
      <c r="AK25" s="125"/>
      <c r="AL25" s="125"/>
      <c r="AM25" s="125"/>
      <c r="AN25" s="126"/>
      <c r="AO25" s="126"/>
      <c r="AP25" s="126"/>
      <c r="AQ25" s="126"/>
      <c r="AR25" s="127"/>
    </row>
    <row r="26" spans="1:44">
      <c r="B26" s="65" t="s">
        <v>20</v>
      </c>
      <c r="C26" s="44">
        <v>328.71089761570829</v>
      </c>
      <c r="D26" s="44">
        <v>369.03546984572222</v>
      </c>
      <c r="E26" s="44">
        <v>294.96123422159883</v>
      </c>
      <c r="F26" s="44">
        <v>37.037117812061702</v>
      </c>
      <c r="G26" s="44">
        <v>37.037117812061702</v>
      </c>
      <c r="H26" s="44">
        <v>74.074235624123403</v>
      </c>
      <c r="I26" s="44">
        <v>267.96495792426367</v>
      </c>
      <c r="J26" s="44"/>
      <c r="K26" s="44">
        <v>-2.1116932966713597</v>
      </c>
      <c r="L26" s="44">
        <v>40.324572230014013</v>
      </c>
      <c r="M26" s="44">
        <v>3.287454417952314</v>
      </c>
      <c r="N26" s="44">
        <v>-10.691423562412341</v>
      </c>
      <c r="O26" s="44">
        <v>-5.2922758477886669</v>
      </c>
      <c r="P26" s="44"/>
      <c r="Q26" s="44">
        <v>34.925424515390347</v>
      </c>
      <c r="R26" s="44">
        <v>423.74193548387086</v>
      </c>
      <c r="S26" s="44"/>
      <c r="T26" s="44">
        <v>33.61724403927068</v>
      </c>
      <c r="U26" s="44">
        <v>47.475217391304348</v>
      </c>
      <c r="V26" s="44">
        <v>23.484284712482463</v>
      </c>
      <c r="W26" s="44"/>
      <c r="X26" s="44">
        <v>29.592847124824679</v>
      </c>
      <c r="Y26" s="44">
        <v>24.19369941020101</v>
      </c>
      <c r="Z26" s="44">
        <v>437.50779102384286</v>
      </c>
      <c r="AA26" s="120"/>
      <c r="AB26" s="55">
        <v>17.369062119366628</v>
      </c>
      <c r="AE26" s="123"/>
      <c r="AF26" s="123"/>
      <c r="AG26" s="123"/>
      <c r="AH26" s="123"/>
      <c r="AI26" s="124"/>
      <c r="AJ26" s="124"/>
      <c r="AK26" s="125"/>
      <c r="AL26" s="125"/>
      <c r="AM26" s="125"/>
      <c r="AN26" s="126"/>
      <c r="AO26" s="126"/>
      <c r="AP26" s="126"/>
      <c r="AQ26" s="126"/>
      <c r="AR26" s="127"/>
    </row>
    <row r="27" spans="1:44">
      <c r="B27" s="65" t="s">
        <v>21</v>
      </c>
      <c r="C27" s="44">
        <v>322.6499630086314</v>
      </c>
      <c r="D27" s="44">
        <v>355.16601726263877</v>
      </c>
      <c r="E27" s="44">
        <v>291.24747225647354</v>
      </c>
      <c r="F27" s="44">
        <v>26.563551171393346</v>
      </c>
      <c r="G27" s="44">
        <v>37.354993834771896</v>
      </c>
      <c r="H27" s="44">
        <v>63.918545006165239</v>
      </c>
      <c r="I27" s="44">
        <v>265.8177311960543</v>
      </c>
      <c r="J27" s="44"/>
      <c r="K27" s="44">
        <v>2.9362266848458352</v>
      </c>
      <c r="L27" s="44">
        <v>32.5160542540074</v>
      </c>
      <c r="M27" s="44">
        <v>5.952503082614057</v>
      </c>
      <c r="N27" s="44">
        <v>-2.7130456226880399</v>
      </c>
      <c r="O27" s="44">
        <v>0.30323077508018198</v>
      </c>
      <c r="P27" s="44"/>
      <c r="Q27" s="44">
        <v>29.499777856239184</v>
      </c>
      <c r="R27" s="44">
        <v>402.40135635018498</v>
      </c>
      <c r="S27" s="44"/>
      <c r="T27" s="44">
        <v>23.678409371146735</v>
      </c>
      <c r="U27" s="44">
        <v>28.18327990135635</v>
      </c>
      <c r="V27" s="44">
        <v>24.837527743526515</v>
      </c>
      <c r="W27" s="44"/>
      <c r="X27" s="44">
        <v>27.074778051787924</v>
      </c>
      <c r="Y27" s="44">
        <v>24.058501654019697</v>
      </c>
      <c r="Z27" s="44">
        <v>437.10910604192355</v>
      </c>
      <c r="AA27" s="120"/>
      <c r="AB27" s="55">
        <v>19.756394640682093</v>
      </c>
      <c r="AE27" s="123"/>
      <c r="AF27" s="123"/>
      <c r="AG27" s="123"/>
      <c r="AH27" s="123"/>
      <c r="AI27" s="124"/>
      <c r="AJ27" s="124"/>
      <c r="AK27" s="125"/>
      <c r="AL27" s="125"/>
      <c r="AM27" s="125"/>
      <c r="AN27" s="126"/>
      <c r="AO27" s="126"/>
      <c r="AP27" s="126"/>
      <c r="AQ27" s="126"/>
      <c r="AR27" s="127"/>
    </row>
    <row r="28" spans="1:44">
      <c r="B28" s="65" t="s">
        <v>22</v>
      </c>
      <c r="C28" s="44">
        <v>323.20731152993346</v>
      </c>
      <c r="D28" s="44">
        <v>362.73272727272723</v>
      </c>
      <c r="E28" s="44">
        <v>300.84825942350324</v>
      </c>
      <c r="F28" s="44">
        <v>23.701596452328157</v>
      </c>
      <c r="G28" s="44">
        <v>38.182871396895784</v>
      </c>
      <c r="H28" s="44">
        <v>61.884467849223945</v>
      </c>
      <c r="I28" s="44">
        <v>265.92390243902435</v>
      </c>
      <c r="J28" s="44"/>
      <c r="K28" s="44">
        <v>21.831428492066092</v>
      </c>
      <c r="L28" s="44">
        <v>39.52541574279379</v>
      </c>
      <c r="M28" s="44">
        <v>15.823819290465629</v>
      </c>
      <c r="N28" s="44">
        <v>-9.224872505543237</v>
      </c>
      <c r="O28" s="44">
        <v>-15.232481707143695</v>
      </c>
      <c r="P28" s="44"/>
      <c r="Q28" s="44">
        <v>45.533024944394249</v>
      </c>
      <c r="R28" s="44">
        <v>403.21840354767176</v>
      </c>
      <c r="S28" s="44"/>
      <c r="T28" s="44">
        <v>35.292987804878045</v>
      </c>
      <c r="U28" s="44">
        <v>41.090958980044341</v>
      </c>
      <c r="V28" s="44">
        <v>26.650643015521059</v>
      </c>
      <c r="W28" s="44"/>
      <c r="X28" s="44">
        <v>32.949223946784919</v>
      </c>
      <c r="Y28" s="44">
        <v>38.956833148385371</v>
      </c>
      <c r="Z28" s="44">
        <v>440.22256651884692</v>
      </c>
      <c r="AA28" s="120"/>
      <c r="AB28" s="55">
        <v>21.973203410475033</v>
      </c>
      <c r="AE28" s="123"/>
      <c r="AF28" s="123"/>
      <c r="AG28" s="123"/>
      <c r="AH28" s="123"/>
      <c r="AI28" s="124"/>
      <c r="AJ28" s="124"/>
      <c r="AK28" s="125"/>
      <c r="AL28" s="125"/>
      <c r="AM28" s="125"/>
      <c r="AN28" s="126"/>
      <c r="AO28" s="126"/>
      <c r="AP28" s="126"/>
      <c r="AQ28" s="126"/>
      <c r="AR28" s="127"/>
    </row>
    <row r="29" spans="1:44">
      <c r="B29" s="65" t="s">
        <v>23</v>
      </c>
      <c r="C29" s="44">
        <v>338.00429791271347</v>
      </c>
      <c r="D29" s="44">
        <v>371.28829222011376</v>
      </c>
      <c r="E29" s="44">
        <v>310.01707779886141</v>
      </c>
      <c r="F29" s="44">
        <v>22.460659392789374</v>
      </c>
      <c r="G29" s="44">
        <v>38.810555028462993</v>
      </c>
      <c r="H29" s="44">
        <v>61.27121442125236</v>
      </c>
      <c r="I29" s="44">
        <v>282.53227229601515</v>
      </c>
      <c r="J29" s="44"/>
      <c r="K29" s="44">
        <v>13.182500701106562</v>
      </c>
      <c r="L29" s="44">
        <v>33.28399430740037</v>
      </c>
      <c r="M29" s="44">
        <v>10.823334914611005</v>
      </c>
      <c r="N29" s="44">
        <v>-0.63093927893738133</v>
      </c>
      <c r="O29" s="44">
        <v>-2.9901050654329397</v>
      </c>
      <c r="P29" s="44"/>
      <c r="Q29" s="44">
        <v>35.643160093895936</v>
      </c>
      <c r="R29" s="44">
        <v>382.4582542694497</v>
      </c>
      <c r="S29" s="44"/>
      <c r="T29" s="44">
        <v>31.406755218216315</v>
      </c>
      <c r="U29" s="44">
        <v>37.868040796963946</v>
      </c>
      <c r="V29" s="44">
        <v>29.548989563567357</v>
      </c>
      <c r="W29" s="44"/>
      <c r="X29" s="44">
        <v>23.648538899430736</v>
      </c>
      <c r="Y29" s="44">
        <v>26.007704685926296</v>
      </c>
      <c r="Z29" s="44">
        <v>418.67494781783677</v>
      </c>
      <c r="AA29" s="120"/>
      <c r="AB29" s="55">
        <v>25.676004872107189</v>
      </c>
      <c r="AE29" s="123"/>
      <c r="AF29" s="123"/>
      <c r="AG29" s="123"/>
      <c r="AH29" s="123"/>
      <c r="AI29" s="124"/>
      <c r="AJ29" s="124"/>
      <c r="AK29" s="125"/>
      <c r="AL29" s="125"/>
      <c r="AM29" s="125"/>
      <c r="AN29" s="126"/>
      <c r="AO29" s="126"/>
      <c r="AP29" s="126"/>
      <c r="AQ29" s="126"/>
      <c r="AR29" s="127"/>
    </row>
    <row r="30" spans="1:44">
      <c r="B30" s="65" t="s">
        <v>24</v>
      </c>
      <c r="C30" s="44">
        <v>337.27019904458604</v>
      </c>
      <c r="D30" s="44">
        <v>374.97671576433123</v>
      </c>
      <c r="E30" s="44">
        <v>316.52295382165607</v>
      </c>
      <c r="F30" s="44">
        <v>18.98235668789809</v>
      </c>
      <c r="G30" s="44">
        <v>39.471405254777075</v>
      </c>
      <c r="H30" s="44">
        <v>58.453761942675172</v>
      </c>
      <c r="I30" s="44">
        <v>280.77415605095541</v>
      </c>
      <c r="J30" s="44"/>
      <c r="K30" s="44">
        <v>6.241575453365197</v>
      </c>
      <c r="L30" s="44">
        <v>37.706516719745231</v>
      </c>
      <c r="M30" s="44">
        <v>18.724160031847138</v>
      </c>
      <c r="N30" s="44">
        <v>-4.8665167197452242</v>
      </c>
      <c r="O30" s="44">
        <v>7.6160678587367094</v>
      </c>
      <c r="P30" s="44"/>
      <c r="Q30" s="44">
        <v>25.223932141263294</v>
      </c>
      <c r="R30" s="44">
        <v>371.93391719745222</v>
      </c>
      <c r="S30" s="44"/>
      <c r="T30" s="44">
        <v>40.844096337579622</v>
      </c>
      <c r="U30" s="44">
        <v>40.092384554140132</v>
      </c>
      <c r="V30" s="44">
        <v>29.947543789808922</v>
      </c>
      <c r="W30" s="44"/>
      <c r="X30" s="44">
        <v>29.261198248407645</v>
      </c>
      <c r="Y30" s="44">
        <v>16.778613669925711</v>
      </c>
      <c r="Z30" s="44">
        <v>412.53289012738855</v>
      </c>
      <c r="AA30" s="120"/>
      <c r="AB30" s="55">
        <v>30.596833130328864</v>
      </c>
      <c r="AE30" s="123"/>
      <c r="AF30" s="123"/>
      <c r="AG30" s="123"/>
      <c r="AH30" s="123"/>
      <c r="AI30" s="124"/>
      <c r="AJ30" s="124"/>
      <c r="AK30" s="125"/>
      <c r="AL30" s="125"/>
      <c r="AM30" s="125"/>
      <c r="AN30" s="126"/>
      <c r="AO30" s="126"/>
      <c r="AP30" s="126"/>
      <c r="AQ30" s="126"/>
      <c r="AR30" s="127"/>
    </row>
    <row r="31" spans="1:44">
      <c r="B31" s="65" t="s">
        <v>25</v>
      </c>
      <c r="C31" s="44">
        <v>361.01243700503954</v>
      </c>
      <c r="D31" s="44">
        <v>378.74166306695457</v>
      </c>
      <c r="E31" s="44">
        <v>327.51339092872564</v>
      </c>
      <c r="F31" s="44">
        <v>12.22042836573074</v>
      </c>
      <c r="G31" s="44">
        <v>39.007843772498198</v>
      </c>
      <c r="H31" s="44">
        <v>51.228272138228938</v>
      </c>
      <c r="I31" s="44">
        <v>299.91029517638583</v>
      </c>
      <c r="J31" s="44"/>
      <c r="K31" s="44">
        <v>-13.374329269625671</v>
      </c>
      <c r="L31" s="44">
        <v>17.729226061915043</v>
      </c>
      <c r="M31" s="44">
        <v>5.5087976961843053</v>
      </c>
      <c r="N31" s="44">
        <v>16.981519078473724</v>
      </c>
      <c r="O31" s="44">
        <v>35.864646044283703</v>
      </c>
      <c r="P31" s="44"/>
      <c r="Q31" s="44">
        <v>-1.1539009038949306</v>
      </c>
      <c r="R31" s="44">
        <v>370.01151907847373</v>
      </c>
      <c r="S31" s="44"/>
      <c r="T31" s="44">
        <v>22.564200863930882</v>
      </c>
      <c r="U31" s="44">
        <v>25.62891288696904</v>
      </c>
      <c r="V31" s="44">
        <v>33.194643628509709</v>
      </c>
      <c r="W31" s="44"/>
      <c r="X31" s="44">
        <v>24.582714182865367</v>
      </c>
      <c r="Y31" s="44">
        <v>5.699587217055389</v>
      </c>
      <c r="Z31" s="44">
        <v>394.97843052555794</v>
      </c>
      <c r="AA31" s="120"/>
      <c r="AB31" s="55">
        <v>33.836784409257007</v>
      </c>
      <c r="AE31" s="123"/>
      <c r="AF31" s="123"/>
      <c r="AG31" s="123"/>
      <c r="AH31" s="123"/>
      <c r="AI31" s="124"/>
      <c r="AJ31" s="124"/>
      <c r="AK31" s="125"/>
      <c r="AL31" s="125"/>
      <c r="AM31" s="125"/>
      <c r="AN31" s="126"/>
      <c r="AO31" s="126"/>
      <c r="AP31" s="126"/>
      <c r="AQ31" s="126"/>
      <c r="AR31" s="127"/>
    </row>
    <row r="32" spans="1:44">
      <c r="B32" s="65" t="s">
        <v>26</v>
      </c>
      <c r="C32" s="44">
        <v>366.65639597315442</v>
      </c>
      <c r="D32" s="44">
        <v>390.18989261744963</v>
      </c>
      <c r="E32" s="44">
        <v>335.13054697986576</v>
      </c>
      <c r="F32" s="44">
        <v>16.888355704697986</v>
      </c>
      <c r="G32" s="44">
        <v>38.170989932885909</v>
      </c>
      <c r="H32" s="44">
        <v>55.059345637583888</v>
      </c>
      <c r="I32" s="44">
        <v>304.21356040268461</v>
      </c>
      <c r="J32" s="44"/>
      <c r="K32" s="44">
        <v>-11.270452291917451</v>
      </c>
      <c r="L32" s="44">
        <v>23.533496644295301</v>
      </c>
      <c r="M32" s="44">
        <v>6.6451409395973142</v>
      </c>
      <c r="N32" s="44">
        <v>9.273442953020135</v>
      </c>
      <c r="O32" s="44">
        <v>27.189036184534899</v>
      </c>
      <c r="P32" s="44"/>
      <c r="Q32" s="44">
        <v>5.6179034127805352</v>
      </c>
      <c r="R32" s="44">
        <v>365.04194630872485</v>
      </c>
      <c r="S32" s="44"/>
      <c r="T32" s="44">
        <v>35.316775167785238</v>
      </c>
      <c r="U32" s="44">
        <v>24.789791946308721</v>
      </c>
      <c r="V32" s="44">
        <v>33.300090604026842</v>
      </c>
      <c r="W32" s="44"/>
      <c r="X32" s="44">
        <v>23.982567114093957</v>
      </c>
      <c r="Y32" s="44">
        <v>6.0669738825791937</v>
      </c>
      <c r="Z32" s="44">
        <v>393.66398993288595</v>
      </c>
      <c r="AA32" s="120"/>
      <c r="AB32" s="55">
        <v>36.297198538367844</v>
      </c>
      <c r="AE32" s="123"/>
      <c r="AF32" s="123"/>
      <c r="AG32" s="123"/>
      <c r="AH32" s="123"/>
      <c r="AI32" s="124"/>
      <c r="AJ32" s="124"/>
      <c r="AK32" s="125"/>
      <c r="AL32" s="125"/>
      <c r="AM32" s="125"/>
      <c r="AN32" s="126"/>
      <c r="AO32" s="126"/>
      <c r="AP32" s="126"/>
      <c r="AQ32" s="126"/>
      <c r="AR32" s="127"/>
    </row>
    <row r="33" spans="2:44">
      <c r="B33" s="65" t="s">
        <v>27</v>
      </c>
      <c r="C33" s="44">
        <v>372.38740230621397</v>
      </c>
      <c r="D33" s="44">
        <v>403.42341127482382</v>
      </c>
      <c r="E33" s="44">
        <v>345.21182895579756</v>
      </c>
      <c r="F33" s="44">
        <v>19.943830877642537</v>
      </c>
      <c r="G33" s="44">
        <v>38.26775144138373</v>
      </c>
      <c r="H33" s="44">
        <v>58.21158231902627</v>
      </c>
      <c r="I33" s="44">
        <v>311.12270980140937</v>
      </c>
      <c r="J33" s="44"/>
      <c r="K33" s="44">
        <v>-1.0018809667183186</v>
      </c>
      <c r="L33" s="44">
        <v>31.036008968609863</v>
      </c>
      <c r="M33" s="44">
        <v>11.092178090967328</v>
      </c>
      <c r="N33" s="44">
        <v>1.5278699551569506</v>
      </c>
      <c r="O33" s="44">
        <v>13.621929012842598</v>
      </c>
      <c r="P33" s="44"/>
      <c r="Q33" s="44">
        <v>18.941949910924215</v>
      </c>
      <c r="R33" s="44">
        <v>377.62844330557334</v>
      </c>
      <c r="S33" s="44"/>
      <c r="T33" s="44">
        <v>32.31405509288917</v>
      </c>
      <c r="U33" s="44">
        <v>25.758151825752723</v>
      </c>
      <c r="V33" s="44">
        <v>34.778106982703392</v>
      </c>
      <c r="W33" s="44"/>
      <c r="X33" s="44">
        <v>30.925560538116592</v>
      </c>
      <c r="Y33" s="44">
        <v>18.831501480430944</v>
      </c>
      <c r="Z33" s="44">
        <v>407.99650224215247</v>
      </c>
      <c r="AA33" s="120"/>
      <c r="AB33" s="55">
        <v>38.02679658952497</v>
      </c>
      <c r="AE33" s="123"/>
      <c r="AF33" s="123"/>
      <c r="AG33" s="123"/>
      <c r="AH33" s="123"/>
      <c r="AI33" s="124"/>
      <c r="AJ33" s="124"/>
      <c r="AK33" s="125"/>
      <c r="AL33" s="125"/>
      <c r="AM33" s="125"/>
      <c r="AN33" s="126"/>
      <c r="AO33" s="126"/>
      <c r="AP33" s="126"/>
      <c r="AQ33" s="126"/>
      <c r="AR33" s="127"/>
    </row>
    <row r="34" spans="2:44">
      <c r="B34" s="65" t="s">
        <v>28</v>
      </c>
      <c r="C34" s="44">
        <v>376.72512416717132</v>
      </c>
      <c r="D34" s="44">
        <v>407.89179588128394</v>
      </c>
      <c r="E34" s="44">
        <v>352.99021804966679</v>
      </c>
      <c r="F34" s="44">
        <v>18.192783161720165</v>
      </c>
      <c r="G34" s="44">
        <v>36.708794669897024</v>
      </c>
      <c r="H34" s="44">
        <v>54.901577831617189</v>
      </c>
      <c r="I34" s="44">
        <v>322.59929436705028</v>
      </c>
      <c r="J34" s="44"/>
      <c r="K34" s="44">
        <v>8.345356328531448</v>
      </c>
      <c r="L34" s="44">
        <v>31.166671714112653</v>
      </c>
      <c r="M34" s="44">
        <v>12.973888552392488</v>
      </c>
      <c r="N34" s="44">
        <v>3.5306480920654146</v>
      </c>
      <c r="O34" s="44">
        <v>8.1591803159264558</v>
      </c>
      <c r="P34" s="44"/>
      <c r="Q34" s="44">
        <v>26.538139490251609</v>
      </c>
      <c r="R34" s="44">
        <v>390.36038764385216</v>
      </c>
      <c r="S34" s="44"/>
      <c r="T34" s="44">
        <v>25.544984857662019</v>
      </c>
      <c r="U34" s="44">
        <v>25.50768927922471</v>
      </c>
      <c r="V34" s="44">
        <v>36.599394306480917</v>
      </c>
      <c r="W34" s="44"/>
      <c r="X34" s="44">
        <v>27.491814052089641</v>
      </c>
      <c r="Y34" s="44">
        <v>22.863281828228597</v>
      </c>
      <c r="Z34" s="44">
        <v>413.9361659600242</v>
      </c>
      <c r="AA34" s="120"/>
      <c r="AB34" s="55">
        <v>40.21924482338612</v>
      </c>
      <c r="AE34" s="123"/>
      <c r="AF34" s="123"/>
      <c r="AG34" s="123"/>
      <c r="AH34" s="123"/>
      <c r="AI34" s="124"/>
      <c r="AJ34" s="124"/>
      <c r="AK34" s="125"/>
      <c r="AL34" s="125"/>
      <c r="AM34" s="125"/>
      <c r="AN34" s="126"/>
      <c r="AO34" s="126"/>
      <c r="AP34" s="126"/>
      <c r="AQ34" s="126"/>
      <c r="AR34" s="127"/>
    </row>
    <row r="35" spans="2:44">
      <c r="B35" s="65" t="s">
        <v>29</v>
      </c>
      <c r="C35" s="44">
        <v>381.84738245412854</v>
      </c>
      <c r="D35" s="44">
        <v>403.11147075688086</v>
      </c>
      <c r="E35" s="44">
        <v>354.34576548165148</v>
      </c>
      <c r="F35" s="44">
        <v>14.944177178899087</v>
      </c>
      <c r="G35" s="44">
        <v>33.821528096330283</v>
      </c>
      <c r="H35" s="44">
        <v>48.765705275229372</v>
      </c>
      <c r="I35" s="44">
        <v>326.18038130733953</v>
      </c>
      <c r="J35" s="44"/>
      <c r="K35" s="44">
        <v>6.154221832914665</v>
      </c>
      <c r="L35" s="44">
        <v>21.264088302752299</v>
      </c>
      <c r="M35" s="44">
        <v>6.3199111238532124</v>
      </c>
      <c r="N35" s="44">
        <v>13.065857224770646</v>
      </c>
      <c r="O35" s="44">
        <v>13.231546515709191</v>
      </c>
      <c r="P35" s="44"/>
      <c r="Q35" s="44">
        <v>21.098399011813751</v>
      </c>
      <c r="R35" s="44">
        <v>382.48996559633036</v>
      </c>
      <c r="S35" s="44"/>
      <c r="T35" s="44">
        <v>26.159959862385328</v>
      </c>
      <c r="U35" s="44">
        <v>13.508368692660552</v>
      </c>
      <c r="V35" s="44">
        <v>39.075174885321104</v>
      </c>
      <c r="W35" s="44"/>
      <c r="X35" s="44">
        <v>22.711665711009175</v>
      </c>
      <c r="Y35" s="44">
        <v>22.545976420070637</v>
      </c>
      <c r="Z35" s="44">
        <v>421.99352924311933</v>
      </c>
      <c r="AA35" s="120"/>
      <c r="AB35" s="55">
        <v>42.484774665042622</v>
      </c>
      <c r="AE35" s="123"/>
      <c r="AF35" s="123"/>
      <c r="AG35" s="123"/>
      <c r="AH35" s="123"/>
      <c r="AI35" s="124"/>
      <c r="AJ35" s="124"/>
      <c r="AK35" s="125"/>
      <c r="AL35" s="125"/>
      <c r="AM35" s="125"/>
      <c r="AN35" s="126"/>
      <c r="AO35" s="126"/>
      <c r="AP35" s="126"/>
      <c r="AQ35" s="126"/>
      <c r="AR35" s="127"/>
    </row>
    <row r="36" spans="2:44">
      <c r="B36" s="65" t="s">
        <v>30</v>
      </c>
      <c r="C36" s="44">
        <v>384.15751238304898</v>
      </c>
      <c r="D36" s="44">
        <v>403.11687396807923</v>
      </c>
      <c r="E36" s="44">
        <v>358.54023390203633</v>
      </c>
      <c r="F36" s="44">
        <v>10.891692350027517</v>
      </c>
      <c r="G36" s="44">
        <v>33.684947716015415</v>
      </c>
      <c r="H36" s="44">
        <v>44.576640066042934</v>
      </c>
      <c r="I36" s="44">
        <v>334.31689323059993</v>
      </c>
      <c r="J36" s="44"/>
      <c r="K36" s="44">
        <v>9.6498423027296294</v>
      </c>
      <c r="L36" s="44">
        <v>18.959361585030269</v>
      </c>
      <c r="M36" s="44">
        <v>8.0676692350027537</v>
      </c>
      <c r="N36" s="44">
        <v>14.429628508530545</v>
      </c>
      <c r="O36" s="44">
        <v>12.847455440803667</v>
      </c>
      <c r="P36" s="44"/>
      <c r="Q36" s="44">
        <v>20.541534652757147</v>
      </c>
      <c r="R36" s="44">
        <v>379.09686296092462</v>
      </c>
      <c r="S36" s="44"/>
      <c r="T36" s="44">
        <v>23.570426527242709</v>
      </c>
      <c r="U36" s="44">
        <v>8.3297385800770485</v>
      </c>
      <c r="V36" s="44">
        <v>38.903742432581176</v>
      </c>
      <c r="W36" s="44"/>
      <c r="X36" s="44">
        <v>21.159840396257568</v>
      </c>
      <c r="Y36" s="44">
        <v>22.742013463984446</v>
      </c>
      <c r="Z36" s="44">
        <v>430.796818932306</v>
      </c>
      <c r="AA36" s="120"/>
      <c r="AB36" s="55">
        <v>44.263093788063337</v>
      </c>
      <c r="AE36" s="123"/>
      <c r="AF36" s="123"/>
      <c r="AG36" s="123"/>
      <c r="AH36" s="123"/>
      <c r="AI36" s="124"/>
      <c r="AJ36" s="124"/>
      <c r="AK36" s="125"/>
      <c r="AL36" s="125"/>
      <c r="AM36" s="125"/>
      <c r="AN36" s="126"/>
      <c r="AO36" s="126"/>
      <c r="AP36" s="126"/>
      <c r="AQ36" s="126"/>
      <c r="AR36" s="127"/>
    </row>
    <row r="37" spans="2:44">
      <c r="B37" s="65" t="s">
        <v>31</v>
      </c>
      <c r="C37" s="44">
        <v>395.12712832550864</v>
      </c>
      <c r="D37" s="44">
        <v>405.27506520605112</v>
      </c>
      <c r="E37" s="44">
        <v>363.27643974960881</v>
      </c>
      <c r="F37" s="44">
        <v>10.10082681272822</v>
      </c>
      <c r="G37" s="44">
        <v>31.897798643714143</v>
      </c>
      <c r="H37" s="44">
        <v>41.998625456442362</v>
      </c>
      <c r="I37" s="44">
        <v>346.89498435054776</v>
      </c>
      <c r="J37" s="44"/>
      <c r="K37" s="44">
        <v>12.778227974712905</v>
      </c>
      <c r="L37" s="44">
        <v>10.147936880542515</v>
      </c>
      <c r="M37" s="44">
        <v>4.7110067814293166E-2</v>
      </c>
      <c r="N37" s="44">
        <v>22.16742827334377</v>
      </c>
      <c r="O37" s="44">
        <v>9.4363103664451522</v>
      </c>
      <c r="P37" s="44"/>
      <c r="Q37" s="44">
        <v>22.879054787441124</v>
      </c>
      <c r="R37" s="44">
        <v>358.46478873239442</v>
      </c>
      <c r="S37" s="44"/>
      <c r="T37" s="44">
        <v>2.5674986958789781</v>
      </c>
      <c r="U37" s="44">
        <v>-6.9187558685446016</v>
      </c>
      <c r="V37" s="44">
        <v>39.471812728221181</v>
      </c>
      <c r="W37" s="44"/>
      <c r="X37" s="44">
        <v>12.747556077203967</v>
      </c>
      <c r="Y37" s="44">
        <v>25.478673984102578</v>
      </c>
      <c r="Z37" s="44">
        <v>430.23269431403241</v>
      </c>
      <c r="AA37" s="120"/>
      <c r="AB37" s="55">
        <v>46.699147381242383</v>
      </c>
      <c r="AE37" s="123"/>
      <c r="AF37" s="123"/>
      <c r="AG37" s="123"/>
      <c r="AH37" s="123"/>
      <c r="AI37" s="124"/>
      <c r="AJ37" s="124"/>
      <c r="AK37" s="125"/>
      <c r="AL37" s="125"/>
      <c r="AM37" s="125"/>
      <c r="AN37" s="126"/>
      <c r="AO37" s="126"/>
      <c r="AP37" s="126"/>
      <c r="AQ37" s="126"/>
      <c r="AR37" s="127"/>
    </row>
    <row r="38" spans="2:44">
      <c r="B38" s="65" t="s">
        <v>32</v>
      </c>
      <c r="C38" s="44">
        <v>405.87031586679723</v>
      </c>
      <c r="D38" s="44">
        <v>393.79252938295798</v>
      </c>
      <c r="E38" s="44">
        <v>354.4251371204702</v>
      </c>
      <c r="F38" s="44">
        <v>7.6330484818805111</v>
      </c>
      <c r="G38" s="44">
        <v>31.734343780607251</v>
      </c>
      <c r="H38" s="44">
        <v>39.367392262487762</v>
      </c>
      <c r="I38" s="44">
        <v>357.22948334965724</v>
      </c>
      <c r="J38" s="44"/>
      <c r="K38" s="44">
        <v>4.1282973876329532</v>
      </c>
      <c r="L38" s="44">
        <v>-12.077786483839374</v>
      </c>
      <c r="M38" s="44">
        <v>-19.710834965719883</v>
      </c>
      <c r="N38" s="44">
        <v>42.0591625857003</v>
      </c>
      <c r="O38" s="44">
        <v>18.220030232347465</v>
      </c>
      <c r="P38" s="44"/>
      <c r="Q38" s="44">
        <v>11.761345869513461</v>
      </c>
      <c r="R38" s="44">
        <v>308.98065621939276</v>
      </c>
      <c r="S38" s="44"/>
      <c r="T38" s="44">
        <v>-13.989566601371205</v>
      </c>
      <c r="U38" s="44">
        <v>-29.157159647404505</v>
      </c>
      <c r="V38" s="44">
        <v>38.129057296767876</v>
      </c>
      <c r="W38" s="44"/>
      <c r="X38" s="44">
        <v>-7.7416038197845261</v>
      </c>
      <c r="Y38" s="44">
        <v>16.097528533568305</v>
      </c>
      <c r="Z38" s="44">
        <v>392.49589618021554</v>
      </c>
      <c r="AA38" s="120"/>
      <c r="AB38" s="55">
        <v>49.744214372716193</v>
      </c>
      <c r="AE38" s="123"/>
      <c r="AF38" s="123"/>
      <c r="AG38" s="123"/>
      <c r="AH38" s="123"/>
      <c r="AI38" s="124"/>
      <c r="AJ38" s="124"/>
      <c r="AK38" s="125"/>
      <c r="AL38" s="125"/>
      <c r="AM38" s="125"/>
      <c r="AN38" s="126"/>
      <c r="AO38" s="126"/>
      <c r="AP38" s="126"/>
      <c r="AQ38" s="126"/>
      <c r="AR38" s="127"/>
    </row>
    <row r="39" spans="2:44" ht="15" customHeight="1">
      <c r="B39" s="65" t="s">
        <v>33</v>
      </c>
      <c r="C39" s="44">
        <v>406.06443357597823</v>
      </c>
      <c r="D39" s="44">
        <v>404.88784121929029</v>
      </c>
      <c r="E39" s="44">
        <v>356.83991810737041</v>
      </c>
      <c r="F39" s="44">
        <v>16.743095996360331</v>
      </c>
      <c r="G39" s="44">
        <v>31.304827115559604</v>
      </c>
      <c r="H39" s="44">
        <v>48.047923111919935</v>
      </c>
      <c r="I39" s="44">
        <v>360.90196314831667</v>
      </c>
      <c r="J39" s="44"/>
      <c r="K39" s="44">
        <v>-1.9418663772205629</v>
      </c>
      <c r="L39" s="44">
        <v>-1.1765923566878982</v>
      </c>
      <c r="M39" s="44">
        <v>-17.919688353048226</v>
      </c>
      <c r="N39" s="44">
        <v>27.743300727934489</v>
      </c>
      <c r="O39" s="44">
        <v>11.76547875210683</v>
      </c>
      <c r="P39" s="44"/>
      <c r="Q39" s="44">
        <v>14.801229619139766</v>
      </c>
      <c r="R39" s="44">
        <v>283.68949044585992</v>
      </c>
      <c r="S39" s="44"/>
      <c r="T39" s="44">
        <v>-8.5443016378525947</v>
      </c>
      <c r="U39" s="44">
        <v>-13.054572338489537</v>
      </c>
      <c r="V39" s="44">
        <v>36.928191537761599</v>
      </c>
      <c r="W39" s="44"/>
      <c r="X39" s="44">
        <v>4.1143380345768881</v>
      </c>
      <c r="Y39" s="44">
        <v>20.092160010404552</v>
      </c>
      <c r="Z39" s="44">
        <v>348.60377161055504</v>
      </c>
      <c r="AA39" s="120"/>
      <c r="AB39" s="55">
        <v>53.544457978075513</v>
      </c>
      <c r="AE39" s="123"/>
      <c r="AF39" s="123"/>
      <c r="AG39" s="123"/>
      <c r="AH39" s="123"/>
      <c r="AI39" s="124"/>
      <c r="AJ39" s="124"/>
      <c r="AK39" s="125"/>
      <c r="AL39" s="125"/>
      <c r="AM39" s="125"/>
      <c r="AN39" s="126"/>
      <c r="AO39" s="126"/>
      <c r="AP39" s="126"/>
      <c r="AQ39" s="126"/>
      <c r="AR39" s="127"/>
    </row>
    <row r="40" spans="2:44">
      <c r="B40" s="65" t="s">
        <v>34</v>
      </c>
      <c r="C40" s="44">
        <v>395.00871740958786</v>
      </c>
      <c r="D40" s="44">
        <v>405.79426829268294</v>
      </c>
      <c r="E40" s="44">
        <v>359.23583473507148</v>
      </c>
      <c r="F40" s="44">
        <v>17.71813288477712</v>
      </c>
      <c r="G40" s="44">
        <v>28.840300672834314</v>
      </c>
      <c r="H40" s="44">
        <v>46.558433557611437</v>
      </c>
      <c r="I40" s="44">
        <v>356.56879310344823</v>
      </c>
      <c r="J40" s="44"/>
      <c r="K40" s="44">
        <v>-9.5958849169343772</v>
      </c>
      <c r="L40" s="44">
        <v>10.785550883095036</v>
      </c>
      <c r="M40" s="44">
        <v>-6.9325820016820847</v>
      </c>
      <c r="N40" s="44">
        <v>13.103891925988226</v>
      </c>
      <c r="O40" s="44">
        <v>15.767194841240517</v>
      </c>
      <c r="P40" s="44"/>
      <c r="Q40" s="44">
        <v>8.1222479678427408</v>
      </c>
      <c r="R40" s="44">
        <v>260.83494533221187</v>
      </c>
      <c r="S40" s="44"/>
      <c r="T40" s="44">
        <v>-4.5486438183347344</v>
      </c>
      <c r="U40" s="44">
        <v>-1.4690306980656012</v>
      </c>
      <c r="V40" s="44">
        <v>33.613355761143815</v>
      </c>
      <c r="W40" s="44"/>
      <c r="X40" s="44">
        <v>14.450359545836838</v>
      </c>
      <c r="Y40" s="44">
        <v>11.787056630584543</v>
      </c>
      <c r="Z40" s="44">
        <v>325.08389192598821</v>
      </c>
      <c r="AA40" s="120"/>
      <c r="AB40" s="55">
        <v>57.929354445797813</v>
      </c>
      <c r="AE40" s="123"/>
      <c r="AF40" s="123"/>
      <c r="AG40" s="123"/>
      <c r="AH40" s="123"/>
      <c r="AI40" s="124"/>
      <c r="AJ40" s="124"/>
      <c r="AK40" s="125"/>
      <c r="AL40" s="125"/>
      <c r="AM40" s="125"/>
      <c r="AN40" s="126"/>
      <c r="AO40" s="126"/>
      <c r="AP40" s="126"/>
      <c r="AQ40" s="126"/>
      <c r="AR40" s="127"/>
    </row>
    <row r="41" spans="2:44">
      <c r="B41" s="65" t="s">
        <v>35</v>
      </c>
      <c r="C41" s="44">
        <v>388.36500397772471</v>
      </c>
      <c r="D41" s="44">
        <v>425.98110779634044</v>
      </c>
      <c r="E41" s="44">
        <v>378.77687350835322</v>
      </c>
      <c r="F41" s="44">
        <v>21.994570405727924</v>
      </c>
      <c r="G41" s="44">
        <v>25.209663882259349</v>
      </c>
      <c r="H41" s="44">
        <v>47.204234287987269</v>
      </c>
      <c r="I41" s="44">
        <v>353.92153937947495</v>
      </c>
      <c r="J41" s="44"/>
      <c r="K41" s="44">
        <v>-0.5238461495897222</v>
      </c>
      <c r="L41" s="44">
        <v>37.616103818615748</v>
      </c>
      <c r="M41" s="44">
        <v>15.621533412887828</v>
      </c>
      <c r="N41" s="44">
        <v>-17.453597852028636</v>
      </c>
      <c r="O41" s="44">
        <v>-1.3082182895510861</v>
      </c>
      <c r="P41" s="44"/>
      <c r="Q41" s="44">
        <v>21.470724256138197</v>
      </c>
      <c r="R41" s="44">
        <v>270.72752585521084</v>
      </c>
      <c r="S41" s="44"/>
      <c r="T41" s="44">
        <v>21.259785202863959</v>
      </c>
      <c r="U41" s="44">
        <v>22.456668655529036</v>
      </c>
      <c r="V41" s="44">
        <v>28.635395783611774</v>
      </c>
      <c r="W41" s="44"/>
      <c r="X41" s="44">
        <v>37.416895385839297</v>
      </c>
      <c r="Y41" s="44">
        <v>21.271515823361749</v>
      </c>
      <c r="Z41" s="44">
        <v>334.21786595067618</v>
      </c>
      <c r="AA41" s="120"/>
      <c r="AB41" s="55">
        <v>61.242387332521318</v>
      </c>
      <c r="AE41" s="123"/>
      <c r="AF41" s="123"/>
      <c r="AG41" s="123"/>
      <c r="AH41" s="123"/>
      <c r="AI41" s="124"/>
      <c r="AJ41" s="124"/>
      <c r="AK41" s="125"/>
      <c r="AL41" s="125"/>
      <c r="AM41" s="125"/>
      <c r="AN41" s="126"/>
      <c r="AO41" s="126"/>
      <c r="AP41" s="126"/>
      <c r="AQ41" s="126"/>
      <c r="AR41" s="127"/>
    </row>
    <row r="42" spans="2:44">
      <c r="B42" s="65" t="s">
        <v>36</v>
      </c>
      <c r="C42" s="44">
        <v>373.46735442546583</v>
      </c>
      <c r="D42" s="44">
        <v>448.55570846273292</v>
      </c>
      <c r="E42" s="44">
        <v>401.79918478260862</v>
      </c>
      <c r="F42" s="44">
        <v>22.387866847826086</v>
      </c>
      <c r="G42" s="44">
        <v>24.368656832298136</v>
      </c>
      <c r="H42" s="44">
        <v>46.756523680124225</v>
      </c>
      <c r="I42" s="44">
        <v>342.28943322981365</v>
      </c>
      <c r="J42" s="44"/>
      <c r="K42" s="44">
        <v>33.433952485343497</v>
      </c>
      <c r="L42" s="44">
        <v>75.088354037267067</v>
      </c>
      <c r="M42" s="44">
        <v>52.700487189440992</v>
      </c>
      <c r="N42" s="44">
        <v>-52.727577639751559</v>
      </c>
      <c r="O42" s="44">
        <v>-33.461042935654049</v>
      </c>
      <c r="P42" s="44"/>
      <c r="Q42" s="44">
        <v>55.821819333169564</v>
      </c>
      <c r="R42" s="44">
        <v>321.73893633540371</v>
      </c>
      <c r="S42" s="44"/>
      <c r="T42" s="44">
        <v>57.688317158385097</v>
      </c>
      <c r="U42" s="44">
        <v>57.611826475155269</v>
      </c>
      <c r="V42" s="44">
        <v>29.311867236024842</v>
      </c>
      <c r="W42" s="44"/>
      <c r="X42" s="44">
        <v>74.189588509316764</v>
      </c>
      <c r="Y42" s="44">
        <v>54.923053805219254</v>
      </c>
      <c r="Z42" s="44">
        <v>396.2313004658385</v>
      </c>
      <c r="AA42" s="120"/>
      <c r="AB42" s="55">
        <v>62.752740560292331</v>
      </c>
      <c r="AE42" s="123"/>
      <c r="AF42" s="123"/>
      <c r="AG42" s="123"/>
      <c r="AH42" s="123"/>
      <c r="AI42" s="124"/>
      <c r="AJ42" s="124"/>
      <c r="AK42" s="125"/>
      <c r="AL42" s="125"/>
      <c r="AM42" s="125"/>
      <c r="AN42" s="126"/>
      <c r="AO42" s="126"/>
      <c r="AP42" s="126"/>
      <c r="AQ42" s="126"/>
      <c r="AR42" s="127"/>
    </row>
    <row r="43" spans="2:44">
      <c r="B43" s="65" t="s">
        <v>37</v>
      </c>
      <c r="C43" s="44">
        <v>376.76990902198622</v>
      </c>
      <c r="D43" s="44">
        <v>456.99636087945396</v>
      </c>
      <c r="E43" s="44">
        <v>414.17395943896878</v>
      </c>
      <c r="F43" s="44">
        <v>18.581427217589077</v>
      </c>
      <c r="G43" s="44">
        <v>24.240974222896124</v>
      </c>
      <c r="H43" s="44">
        <v>42.822401440485194</v>
      </c>
      <c r="I43" s="44">
        <v>345.13122062168298</v>
      </c>
      <c r="J43" s="44"/>
      <c r="K43" s="44">
        <v>46.399768954894583</v>
      </c>
      <c r="L43" s="44">
        <v>80.226451857467751</v>
      </c>
      <c r="M43" s="44">
        <v>61.645024639878677</v>
      </c>
      <c r="N43" s="44">
        <v>-54.535189537528417</v>
      </c>
      <c r="O43" s="44">
        <v>-39.289933852544316</v>
      </c>
      <c r="P43" s="44"/>
      <c r="Q43" s="44">
        <v>64.981196172483649</v>
      </c>
      <c r="R43" s="44">
        <v>388.71455648218335</v>
      </c>
      <c r="S43" s="44"/>
      <c r="T43" s="44">
        <v>77.2138362395754</v>
      </c>
      <c r="U43" s="44">
        <v>71.748802122820294</v>
      </c>
      <c r="V43" s="44">
        <v>31.353921531463218</v>
      </c>
      <c r="W43" s="44"/>
      <c r="X43" s="44">
        <v>80.109744124336586</v>
      </c>
      <c r="Y43" s="44">
        <v>64.864488439352485</v>
      </c>
      <c r="Z43" s="44">
        <v>464.8313400303258</v>
      </c>
      <c r="AA43" s="120"/>
      <c r="AB43" s="55">
        <v>64.263093788063358</v>
      </c>
      <c r="AE43" s="123"/>
      <c r="AF43" s="123"/>
      <c r="AG43" s="123"/>
      <c r="AH43" s="123"/>
      <c r="AI43" s="124"/>
      <c r="AJ43" s="124"/>
      <c r="AK43" s="125"/>
      <c r="AL43" s="125"/>
      <c r="AM43" s="125"/>
      <c r="AN43" s="126"/>
      <c r="AO43" s="126"/>
      <c r="AP43" s="126"/>
      <c r="AQ43" s="126"/>
      <c r="AR43" s="127"/>
    </row>
    <row r="44" spans="2:44">
      <c r="B44" s="65" t="s">
        <v>38</v>
      </c>
      <c r="C44" s="44">
        <v>402.61772301349328</v>
      </c>
      <c r="D44" s="44">
        <v>470.01480697151425</v>
      </c>
      <c r="E44" s="44">
        <v>427.05539730134933</v>
      </c>
      <c r="F44" s="44">
        <v>18.872537481259371</v>
      </c>
      <c r="G44" s="44">
        <v>24.086872188905549</v>
      </c>
      <c r="H44" s="44">
        <v>42.959409670164916</v>
      </c>
      <c r="I44" s="44">
        <v>370.7732008995502</v>
      </c>
      <c r="J44" s="44"/>
      <c r="K44" s="44">
        <v>38.189927886904684</v>
      </c>
      <c r="L44" s="44">
        <v>67.397083958021</v>
      </c>
      <c r="M44" s="44">
        <v>48.524546476761621</v>
      </c>
      <c r="N44" s="44">
        <v>-37.565058095952025</v>
      </c>
      <c r="O44" s="44">
        <v>-27.230439506095095</v>
      </c>
      <c r="P44" s="44"/>
      <c r="Q44" s="44">
        <v>57.062465368164041</v>
      </c>
      <c r="R44" s="44">
        <v>446.19565217391306</v>
      </c>
      <c r="S44" s="44"/>
      <c r="T44" s="44">
        <v>60.045625937031488</v>
      </c>
      <c r="U44" s="44">
        <v>56.532989130434785</v>
      </c>
      <c r="V44" s="44">
        <v>35.054053598200902</v>
      </c>
      <c r="W44" s="44"/>
      <c r="X44" s="44">
        <v>70.3204347826087</v>
      </c>
      <c r="Y44" s="44">
        <v>59.985816192751763</v>
      </c>
      <c r="Z44" s="44">
        <v>523.01977323838082</v>
      </c>
      <c r="AA44" s="120"/>
      <c r="AB44" s="55">
        <v>64.993909866017049</v>
      </c>
      <c r="AE44" s="123"/>
      <c r="AF44" s="123"/>
      <c r="AG44" s="123"/>
      <c r="AH44" s="123"/>
      <c r="AI44" s="124"/>
      <c r="AJ44" s="124"/>
      <c r="AK44" s="125"/>
      <c r="AL44" s="125"/>
      <c r="AM44" s="125"/>
      <c r="AN44" s="126"/>
      <c r="AO44" s="126"/>
      <c r="AP44" s="126"/>
      <c r="AQ44" s="126"/>
      <c r="AR44" s="127"/>
    </row>
    <row r="45" spans="2:44">
      <c r="B45" s="65" t="s">
        <v>39</v>
      </c>
      <c r="C45" s="44">
        <v>424.22614041469632</v>
      </c>
      <c r="D45" s="44">
        <v>476.95351400509287</v>
      </c>
      <c r="E45" s="44">
        <v>434.78654783557664</v>
      </c>
      <c r="F45" s="44">
        <v>18.764434339759916</v>
      </c>
      <c r="G45" s="44">
        <v>23.402531829756278</v>
      </c>
      <c r="H45" s="44">
        <v>42.166966169516193</v>
      </c>
      <c r="I45" s="44">
        <v>389.08351764277927</v>
      </c>
      <c r="J45" s="44"/>
      <c r="K45" s="44">
        <v>16.516825589158344</v>
      </c>
      <c r="L45" s="44">
        <v>52.727373590396517</v>
      </c>
      <c r="M45" s="44">
        <v>33.962939250636595</v>
      </c>
      <c r="N45" s="44">
        <v>-19.325903965078215</v>
      </c>
      <c r="O45" s="44">
        <v>-1.879790303599953</v>
      </c>
      <c r="P45" s="44"/>
      <c r="Q45" s="44">
        <v>35.281259928918267</v>
      </c>
      <c r="R45" s="44">
        <v>480.98235722080773</v>
      </c>
      <c r="S45" s="44"/>
      <c r="T45" s="44">
        <v>52.769185158239374</v>
      </c>
      <c r="U45" s="44">
        <v>47.09475809385232</v>
      </c>
      <c r="V45" s="44">
        <v>39.013179337941075</v>
      </c>
      <c r="W45" s="44"/>
      <c r="X45" s="44">
        <v>55.457071662422706</v>
      </c>
      <c r="Y45" s="44">
        <v>38.010958000944449</v>
      </c>
      <c r="Z45" s="44">
        <v>563.49300654783565</v>
      </c>
      <c r="AA45" s="120"/>
      <c r="AB45" s="55">
        <v>66.967113276492071</v>
      </c>
      <c r="AE45" s="123"/>
      <c r="AF45" s="123"/>
      <c r="AG45" s="123"/>
      <c r="AH45" s="123"/>
      <c r="AI45" s="124"/>
      <c r="AJ45" s="124"/>
      <c r="AK45" s="125"/>
      <c r="AL45" s="125"/>
      <c r="AM45" s="125"/>
      <c r="AN45" s="126"/>
      <c r="AO45" s="126"/>
      <c r="AP45" s="126"/>
      <c r="AQ45" s="126"/>
      <c r="AR45" s="127"/>
    </row>
    <row r="46" spans="2:44">
      <c r="B46" s="65" t="s">
        <v>40</v>
      </c>
      <c r="C46" s="44">
        <v>426.95747542134842</v>
      </c>
      <c r="D46" s="44">
        <v>466.89330231741576</v>
      </c>
      <c r="E46" s="44">
        <v>432.87715063202256</v>
      </c>
      <c r="F46" s="44">
        <v>11.009125702247193</v>
      </c>
      <c r="G46" s="44">
        <v>23.007025983146072</v>
      </c>
      <c r="H46" s="44">
        <v>34.016151685393261</v>
      </c>
      <c r="I46" s="44">
        <v>394.77906074438204</v>
      </c>
      <c r="J46" s="44"/>
      <c r="K46" s="44">
        <v>23.089858028173545</v>
      </c>
      <c r="L46" s="44">
        <v>39.935826896067425</v>
      </c>
      <c r="M46" s="44">
        <v>28.926701193820225</v>
      </c>
      <c r="N46" s="44">
        <v>-5.655905898876405</v>
      </c>
      <c r="O46" s="44">
        <v>0.18093726677027996</v>
      </c>
      <c r="P46" s="44"/>
      <c r="Q46" s="44">
        <v>34.098983730420734</v>
      </c>
      <c r="R46" s="44">
        <v>500.15273876404495</v>
      </c>
      <c r="S46" s="44"/>
      <c r="T46" s="44">
        <v>36.185402036516862</v>
      </c>
      <c r="U46" s="44">
        <v>32.605057935393262</v>
      </c>
      <c r="V46" s="44">
        <v>39.731153441011244</v>
      </c>
      <c r="W46" s="44"/>
      <c r="X46" s="44">
        <v>42.690270365168544</v>
      </c>
      <c r="Y46" s="44">
        <v>36.85342719952186</v>
      </c>
      <c r="Z46" s="44">
        <v>578.74590414325849</v>
      </c>
      <c r="AA46" s="120"/>
      <c r="AB46" s="55">
        <v>69.378806333739334</v>
      </c>
      <c r="AE46" s="123"/>
      <c r="AF46" s="123"/>
      <c r="AG46" s="123"/>
      <c r="AH46" s="123"/>
      <c r="AI46" s="124"/>
      <c r="AJ46" s="124"/>
      <c r="AK46" s="125"/>
      <c r="AL46" s="125"/>
      <c r="AM46" s="125"/>
      <c r="AN46" s="126"/>
      <c r="AO46" s="126"/>
      <c r="AP46" s="126"/>
      <c r="AQ46" s="126"/>
      <c r="AR46" s="127"/>
    </row>
    <row r="47" spans="2:44">
      <c r="B47" s="65" t="s">
        <v>41</v>
      </c>
      <c r="C47" s="44">
        <v>463.9193519163764</v>
      </c>
      <c r="D47" s="44">
        <v>476.62339721254369</v>
      </c>
      <c r="E47" s="44">
        <v>440.64958013937286</v>
      </c>
      <c r="F47" s="44">
        <v>9.2298135888501758</v>
      </c>
      <c r="G47" s="44">
        <v>26.744003484320562</v>
      </c>
      <c r="H47" s="44">
        <v>35.973817073170736</v>
      </c>
      <c r="I47" s="44">
        <v>429.99803484320563</v>
      </c>
      <c r="J47" s="44"/>
      <c r="K47" s="44">
        <v>19.25244370173359</v>
      </c>
      <c r="L47" s="44">
        <v>12.70404529616725</v>
      </c>
      <c r="M47" s="44">
        <v>3.4742317073170734</v>
      </c>
      <c r="N47" s="44">
        <v>22.836386759581885</v>
      </c>
      <c r="O47" s="44">
        <v>7.0581747651653677</v>
      </c>
      <c r="P47" s="44"/>
      <c r="Q47" s="44">
        <v>28.482257290583767</v>
      </c>
      <c r="R47" s="44">
        <v>512.91045296167249</v>
      </c>
      <c r="S47" s="44"/>
      <c r="T47" s="44">
        <v>5.0676010452961684</v>
      </c>
      <c r="U47" s="44">
        <v>1.7020731707317074</v>
      </c>
      <c r="V47" s="44">
        <v>41.909618466898955</v>
      </c>
      <c r="W47" s="44"/>
      <c r="X47" s="44">
        <v>14.717926829268293</v>
      </c>
      <c r="Y47" s="44">
        <v>30.496138823684817</v>
      </c>
      <c r="Z47" s="44">
        <v>576.1045679442509</v>
      </c>
      <c r="AA47" s="120"/>
      <c r="AB47" s="55">
        <v>69.914738124238724</v>
      </c>
      <c r="AE47" s="123"/>
      <c r="AF47" s="123"/>
      <c r="AG47" s="123"/>
      <c r="AH47" s="123"/>
      <c r="AI47" s="124"/>
      <c r="AJ47" s="124"/>
      <c r="AK47" s="125"/>
      <c r="AL47" s="125"/>
      <c r="AM47" s="125"/>
      <c r="AN47" s="126"/>
      <c r="AO47" s="126"/>
      <c r="AP47" s="126"/>
      <c r="AQ47" s="126"/>
      <c r="AR47" s="127"/>
    </row>
    <row r="48" spans="2:44">
      <c r="B48" s="65" t="s">
        <v>42</v>
      </c>
      <c r="C48" s="44">
        <v>485.45467708691172</v>
      </c>
      <c r="D48" s="44">
        <v>483.59748540020604</v>
      </c>
      <c r="E48" s="44">
        <v>446.19841119890077</v>
      </c>
      <c r="F48" s="44">
        <v>10.945726554448642</v>
      </c>
      <c r="G48" s="44">
        <v>26.453347646856752</v>
      </c>
      <c r="H48" s="44">
        <v>37.399074201305396</v>
      </c>
      <c r="I48" s="44">
        <v>451.69383716935761</v>
      </c>
      <c r="J48" s="44"/>
      <c r="K48" s="44">
        <v>7.2303571256101167</v>
      </c>
      <c r="L48" s="44">
        <v>-1.8571916867055993</v>
      </c>
      <c r="M48" s="44">
        <v>-12.802918241154243</v>
      </c>
      <c r="N48" s="44">
        <v>35.821095843352801</v>
      </c>
      <c r="O48" s="44">
        <v>15.787820476588434</v>
      </c>
      <c r="P48" s="44"/>
      <c r="Q48" s="44">
        <v>18.176083680058756</v>
      </c>
      <c r="R48" s="44">
        <v>504.55822741326006</v>
      </c>
      <c r="S48" s="44"/>
      <c r="T48" s="44">
        <v>-6.4092150463758157</v>
      </c>
      <c r="U48" s="44">
        <v>-8.6584335279972517</v>
      </c>
      <c r="V48" s="44">
        <v>40.672074888354516</v>
      </c>
      <c r="W48" s="44"/>
      <c r="X48" s="44">
        <v>-0.70790450017176221</v>
      </c>
      <c r="Y48" s="44">
        <v>19.3253708665926</v>
      </c>
      <c r="Z48" s="44">
        <v>569.70095328065952</v>
      </c>
      <c r="AA48" s="120"/>
      <c r="AB48" s="55">
        <v>70.913520097442145</v>
      </c>
      <c r="AE48" s="123"/>
      <c r="AF48" s="123"/>
      <c r="AG48" s="123"/>
      <c r="AH48" s="123"/>
      <c r="AI48" s="124"/>
      <c r="AJ48" s="124"/>
      <c r="AK48" s="125"/>
      <c r="AL48" s="125"/>
      <c r="AM48" s="125"/>
      <c r="AN48" s="126"/>
      <c r="AO48" s="126"/>
      <c r="AP48" s="126"/>
      <c r="AQ48" s="126"/>
      <c r="AR48" s="127"/>
    </row>
    <row r="49" spans="1:44">
      <c r="B49" s="65" t="s">
        <v>43</v>
      </c>
      <c r="C49" s="44">
        <v>515.54755388299702</v>
      </c>
      <c r="D49" s="44">
        <v>499.83255217242572</v>
      </c>
      <c r="E49" s="44">
        <v>459.64624529592885</v>
      </c>
      <c r="F49" s="44">
        <v>12.907647964420118</v>
      </c>
      <c r="G49" s="44">
        <v>27.278658912076637</v>
      </c>
      <c r="H49" s="44">
        <v>40.186306876496751</v>
      </c>
      <c r="I49" s="44">
        <v>482.15563291139239</v>
      </c>
      <c r="J49" s="44"/>
      <c r="K49" s="44">
        <v>-7.2381620971933183</v>
      </c>
      <c r="L49" s="44">
        <v>-15.715001710571331</v>
      </c>
      <c r="M49" s="44">
        <v>-28.62264967499145</v>
      </c>
      <c r="N49" s="44">
        <v>45.414810126582282</v>
      </c>
      <c r="O49" s="44">
        <v>24.030322548784145</v>
      </c>
      <c r="P49" s="44"/>
      <c r="Q49" s="44">
        <v>5.6694858672268005</v>
      </c>
      <c r="R49" s="44">
        <v>490.54960656859396</v>
      </c>
      <c r="S49" s="44"/>
      <c r="T49" s="44">
        <v>-12.831811495039345</v>
      </c>
      <c r="U49" s="44">
        <v>-11.309464591173453</v>
      </c>
      <c r="V49" s="44">
        <v>35.386139240506331</v>
      </c>
      <c r="W49" s="44"/>
      <c r="X49" s="44">
        <v>-14.494596305165928</v>
      </c>
      <c r="Y49" s="44">
        <v>6.8898912726322061</v>
      </c>
      <c r="Z49" s="44">
        <v>558.04827745466991</v>
      </c>
      <c r="AA49" s="120"/>
      <c r="AB49" s="55">
        <v>71.205846528623624</v>
      </c>
      <c r="AE49" s="123"/>
      <c r="AF49" s="123"/>
      <c r="AG49" s="123"/>
      <c r="AH49" s="123"/>
      <c r="AI49" s="124"/>
      <c r="AJ49" s="124"/>
      <c r="AK49" s="125"/>
      <c r="AL49" s="125"/>
      <c r="AM49" s="125"/>
      <c r="AN49" s="126"/>
      <c r="AO49" s="126"/>
      <c r="AP49" s="126"/>
      <c r="AQ49" s="126"/>
      <c r="AR49" s="127"/>
    </row>
    <row r="50" spans="1:44">
      <c r="B50" s="65" t="s">
        <v>44</v>
      </c>
      <c r="C50" s="44">
        <v>542.5849782171581</v>
      </c>
      <c r="D50" s="44">
        <v>520.11753183646101</v>
      </c>
      <c r="E50" s="44">
        <v>479.98785522788188</v>
      </c>
      <c r="F50" s="44">
        <v>12.652039209115276</v>
      </c>
      <c r="G50" s="44">
        <v>27.477637399463799</v>
      </c>
      <c r="H50" s="44">
        <v>40.129676608579082</v>
      </c>
      <c r="I50" s="44">
        <v>505.65786193029476</v>
      </c>
      <c r="J50" s="44"/>
      <c r="K50" s="44">
        <v>-17.777282257813809</v>
      </c>
      <c r="L50" s="44">
        <v>-22.467446380697044</v>
      </c>
      <c r="M50" s="44">
        <v>-35.119485589812321</v>
      </c>
      <c r="N50" s="44">
        <v>50.524240951742613</v>
      </c>
      <c r="O50" s="44">
        <v>33.182037619744108</v>
      </c>
      <c r="P50" s="44"/>
      <c r="Q50" s="44">
        <v>-5.1252430486985308</v>
      </c>
      <c r="R50" s="44">
        <v>435.67476541554947</v>
      </c>
      <c r="S50" s="44"/>
      <c r="T50" s="44">
        <v>-48.931214812332428</v>
      </c>
      <c r="U50" s="44">
        <v>-50.240852882037522</v>
      </c>
      <c r="V50" s="44">
        <v>36.026052278820366</v>
      </c>
      <c r="W50" s="44"/>
      <c r="X50" s="44">
        <v>-22.262471514745304</v>
      </c>
      <c r="Y50" s="44">
        <v>-4.9202681827467902</v>
      </c>
      <c r="Z50" s="44">
        <v>531.65940516085777</v>
      </c>
      <c r="AA50" s="120"/>
      <c r="AB50" s="55">
        <v>72.691839220462867</v>
      </c>
      <c r="AE50" s="123"/>
      <c r="AF50" s="123"/>
      <c r="AG50" s="123"/>
      <c r="AH50" s="123"/>
      <c r="AI50" s="124"/>
      <c r="AJ50" s="124"/>
      <c r="AK50" s="125"/>
      <c r="AL50" s="125"/>
      <c r="AM50" s="125"/>
      <c r="AN50" s="126"/>
      <c r="AO50" s="126"/>
      <c r="AP50" s="126"/>
      <c r="AQ50" s="126"/>
      <c r="AR50" s="127"/>
    </row>
    <row r="51" spans="1:44">
      <c r="B51" s="65" t="s">
        <v>45</v>
      </c>
      <c r="C51" s="44">
        <v>543.15631578947375</v>
      </c>
      <c r="D51" s="44">
        <v>548.95984276729564</v>
      </c>
      <c r="E51" s="44">
        <v>498.28259185700102</v>
      </c>
      <c r="F51" s="44">
        <v>22.31320920225091</v>
      </c>
      <c r="G51" s="44">
        <v>28.36404170804369</v>
      </c>
      <c r="H51" s="44">
        <v>50.67725091029461</v>
      </c>
      <c r="I51" s="44">
        <v>506.74805031446544</v>
      </c>
      <c r="J51" s="44"/>
      <c r="K51" s="44">
        <v>-6.5479389750878569</v>
      </c>
      <c r="L51" s="44">
        <v>5.8035269778219138</v>
      </c>
      <c r="M51" s="44">
        <v>-16.509682224429</v>
      </c>
      <c r="N51" s="44">
        <v>18.429697120158888</v>
      </c>
      <c r="O51" s="44">
        <v>8.4679538708177482</v>
      </c>
      <c r="P51" s="44"/>
      <c r="Q51" s="44">
        <v>15.765270227163054</v>
      </c>
      <c r="R51" s="44">
        <v>439.03525322740819</v>
      </c>
      <c r="S51" s="44"/>
      <c r="T51" s="44">
        <v>3.765294604435617</v>
      </c>
      <c r="U51" s="44">
        <v>5.4543098311817282</v>
      </c>
      <c r="V51" s="44">
        <v>30.260956636875207</v>
      </c>
      <c r="W51" s="44"/>
      <c r="X51" s="44">
        <v>5.8565210195299571</v>
      </c>
      <c r="Y51" s="44">
        <v>15.818264268871099</v>
      </c>
      <c r="Z51" s="44">
        <v>522.09594008606416</v>
      </c>
      <c r="AA51" s="120"/>
      <c r="AB51" s="55">
        <v>73.593179049939096</v>
      </c>
      <c r="AE51" s="123"/>
      <c r="AF51" s="123"/>
      <c r="AG51" s="123"/>
      <c r="AH51" s="123"/>
      <c r="AI51" s="124"/>
      <c r="AJ51" s="124"/>
      <c r="AK51" s="125"/>
      <c r="AL51" s="125"/>
      <c r="AM51" s="125"/>
      <c r="AN51" s="126"/>
      <c r="AO51" s="126"/>
      <c r="AP51" s="126"/>
      <c r="AQ51" s="126"/>
      <c r="AR51" s="127"/>
    </row>
    <row r="52" spans="1:44">
      <c r="B52" s="65" t="s">
        <v>46</v>
      </c>
      <c r="C52" s="44">
        <v>538.63919469598966</v>
      </c>
      <c r="D52" s="44">
        <v>580.99158958602845</v>
      </c>
      <c r="E52" s="44">
        <v>523.11135510996121</v>
      </c>
      <c r="F52" s="44">
        <v>27.558728978007764</v>
      </c>
      <c r="G52" s="44">
        <v>30.321505498059508</v>
      </c>
      <c r="H52" s="44">
        <v>57.880234476067272</v>
      </c>
      <c r="I52" s="44">
        <v>502.81603331177234</v>
      </c>
      <c r="J52" s="44"/>
      <c r="K52" s="44">
        <v>15.915069751816313</v>
      </c>
      <c r="L52" s="44">
        <v>42.352394890038816</v>
      </c>
      <c r="M52" s="44">
        <v>14.793665912031049</v>
      </c>
      <c r="N52" s="44">
        <v>-19.708513906856407</v>
      </c>
      <c r="O52" s="44">
        <v>-20.829917746641673</v>
      </c>
      <c r="P52" s="44"/>
      <c r="Q52" s="44">
        <v>43.473798729824075</v>
      </c>
      <c r="R52" s="44">
        <v>472.89812419146182</v>
      </c>
      <c r="S52" s="44"/>
      <c r="T52" s="44">
        <v>28.877055304010351</v>
      </c>
      <c r="U52" s="44">
        <v>32.573148447606727</v>
      </c>
      <c r="V52" s="44">
        <v>27.768492884864166</v>
      </c>
      <c r="W52" s="44"/>
      <c r="X52" s="44">
        <v>38.252705368693398</v>
      </c>
      <c r="Y52" s="44">
        <v>39.374109208478664</v>
      </c>
      <c r="Z52" s="44">
        <v>539.36141979301431</v>
      </c>
      <c r="AA52" s="120"/>
      <c r="AB52" s="55">
        <v>75.322777101096221</v>
      </c>
      <c r="AE52" s="123"/>
      <c r="AF52" s="123"/>
      <c r="AG52" s="123"/>
      <c r="AH52" s="123"/>
      <c r="AI52" s="124"/>
      <c r="AJ52" s="124"/>
      <c r="AK52" s="125"/>
      <c r="AL52" s="125"/>
      <c r="AM52" s="125"/>
      <c r="AN52" s="126"/>
      <c r="AO52" s="126"/>
      <c r="AP52" s="126"/>
      <c r="AQ52" s="126"/>
      <c r="AR52" s="127"/>
    </row>
    <row r="53" spans="1:44">
      <c r="B53" s="65" t="s">
        <v>47</v>
      </c>
      <c r="C53" s="44">
        <v>569.97385723330171</v>
      </c>
      <c r="D53" s="44">
        <v>620.32800411522635</v>
      </c>
      <c r="E53" s="44">
        <v>559.60415163026278</v>
      </c>
      <c r="F53" s="44">
        <v>30.981769547325104</v>
      </c>
      <c r="G53" s="44">
        <v>29.742082937638497</v>
      </c>
      <c r="H53" s="44">
        <v>60.723852484963594</v>
      </c>
      <c r="I53" s="44">
        <v>533.08993194048742</v>
      </c>
      <c r="J53" s="44"/>
      <c r="K53" s="44">
        <v>25.058568172569156</v>
      </c>
      <c r="L53" s="44">
        <v>50.354146881924663</v>
      </c>
      <c r="M53" s="44">
        <v>19.372377334599559</v>
      </c>
      <c r="N53" s="44">
        <v>-26.581791706236153</v>
      </c>
      <c r="O53" s="44">
        <v>-32.267982544205751</v>
      </c>
      <c r="P53" s="44"/>
      <c r="Q53" s="44">
        <v>56.040337719894261</v>
      </c>
      <c r="R53" s="44">
        <v>508.08958531180758</v>
      </c>
      <c r="S53" s="44"/>
      <c r="T53" s="44">
        <v>51.187101930990821</v>
      </c>
      <c r="U53" s="44">
        <v>49.926623931623929</v>
      </c>
      <c r="V53" s="44">
        <v>28.894833808167142</v>
      </c>
      <c r="W53" s="44"/>
      <c r="X53" s="44">
        <v>47.37318138651473</v>
      </c>
      <c r="Y53" s="44">
        <v>53.059372224484314</v>
      </c>
      <c r="Z53" s="44">
        <v>584.89817663817666</v>
      </c>
      <c r="AA53" s="120"/>
      <c r="AB53" s="55">
        <v>76.954933008526183</v>
      </c>
      <c r="AE53" s="123"/>
      <c r="AF53" s="123"/>
      <c r="AG53" s="123"/>
      <c r="AH53" s="123"/>
      <c r="AI53" s="124"/>
      <c r="AJ53" s="124"/>
      <c r="AK53" s="125"/>
      <c r="AL53" s="125"/>
      <c r="AM53" s="125"/>
      <c r="AN53" s="126"/>
      <c r="AO53" s="126"/>
      <c r="AP53" s="126"/>
      <c r="AQ53" s="126"/>
      <c r="AR53" s="127"/>
    </row>
    <row r="54" spans="1:44">
      <c r="B54" s="65" t="s">
        <v>48</v>
      </c>
      <c r="C54" s="44">
        <v>594.85963350785346</v>
      </c>
      <c r="D54" s="44">
        <v>653.43837542346773</v>
      </c>
      <c r="E54" s="44">
        <v>586.0288897443794</v>
      </c>
      <c r="F54" s="44">
        <v>36.474701262704031</v>
      </c>
      <c r="G54" s="44">
        <v>30.934784416384353</v>
      </c>
      <c r="H54" s="44">
        <v>67.409485679088391</v>
      </c>
      <c r="I54" s="44">
        <v>557.16620110871565</v>
      </c>
      <c r="J54" s="44"/>
      <c r="K54" s="44">
        <v>33.145725803639102</v>
      </c>
      <c r="L54" s="44">
        <v>58.578741915614408</v>
      </c>
      <c r="M54" s="44">
        <v>22.104040652910378</v>
      </c>
      <c r="N54" s="44">
        <v>-33.542919618109025</v>
      </c>
      <c r="O54" s="44">
        <v>-44.584604768837742</v>
      </c>
      <c r="P54" s="44"/>
      <c r="Q54" s="44">
        <v>69.62042706634314</v>
      </c>
      <c r="R54" s="44">
        <v>564.48490914690478</v>
      </c>
      <c r="S54" s="44"/>
      <c r="T54" s="44">
        <v>51.974331690791495</v>
      </c>
      <c r="U54" s="44">
        <v>51.856757006467504</v>
      </c>
      <c r="V54" s="44">
        <v>31.316586079457959</v>
      </c>
      <c r="W54" s="44"/>
      <c r="X54" s="44">
        <v>54.485120110871577</v>
      </c>
      <c r="Y54" s="44">
        <v>65.526805261600302</v>
      </c>
      <c r="Z54" s="44">
        <v>638.66315676008617</v>
      </c>
      <c r="AA54" s="120"/>
      <c r="AB54" s="55">
        <v>79.098660170523758</v>
      </c>
      <c r="AE54" s="123"/>
      <c r="AF54" s="123"/>
      <c r="AG54" s="123"/>
      <c r="AH54" s="123"/>
      <c r="AI54" s="124"/>
      <c r="AJ54" s="124"/>
      <c r="AK54" s="125"/>
      <c r="AL54" s="125"/>
      <c r="AM54" s="125"/>
      <c r="AN54" s="126"/>
      <c r="AO54" s="126"/>
      <c r="AP54" s="126"/>
      <c r="AQ54" s="126"/>
      <c r="AR54" s="127"/>
    </row>
    <row r="55" spans="1:44">
      <c r="B55" s="65" t="s">
        <v>49</v>
      </c>
      <c r="C55" s="44">
        <v>621.61252625262523</v>
      </c>
      <c r="D55" s="44">
        <v>672.77538403840379</v>
      </c>
      <c r="E55" s="44">
        <v>604.27989348934886</v>
      </c>
      <c r="F55" s="44">
        <v>36.629704470447045</v>
      </c>
      <c r="G55" s="44">
        <v>31.865786078607861</v>
      </c>
      <c r="H55" s="44">
        <v>68.495490549054907</v>
      </c>
      <c r="I55" s="44">
        <v>580.31866486648664</v>
      </c>
      <c r="J55" s="44"/>
      <c r="K55" s="44">
        <v>24.250999587268538</v>
      </c>
      <c r="L55" s="44">
        <v>51.16285778577857</v>
      </c>
      <c r="M55" s="44">
        <v>14.533153315331534</v>
      </c>
      <c r="N55" s="44">
        <v>-25.20024152415241</v>
      </c>
      <c r="O55" s="44">
        <v>-34.918087796089409</v>
      </c>
      <c r="P55" s="44"/>
      <c r="Q55" s="44">
        <v>60.880704057715576</v>
      </c>
      <c r="R55" s="44">
        <v>600.04680468046797</v>
      </c>
      <c r="S55" s="44"/>
      <c r="T55" s="44">
        <v>53.00906090609061</v>
      </c>
      <c r="U55" s="44">
        <v>50.736716171617161</v>
      </c>
      <c r="V55" s="44">
        <v>32.614612961296132</v>
      </c>
      <c r="W55" s="44"/>
      <c r="X55" s="44">
        <v>52.027457245724577</v>
      </c>
      <c r="Y55" s="44">
        <v>61.745303517661569</v>
      </c>
      <c r="Z55" s="44">
        <v>681.84136213621355</v>
      </c>
      <c r="AA55" s="120"/>
      <c r="AB55" s="55">
        <v>81.193666260657736</v>
      </c>
      <c r="AE55" s="123"/>
      <c r="AF55" s="123"/>
      <c r="AG55" s="123"/>
      <c r="AH55" s="123"/>
      <c r="AI55" s="124"/>
      <c r="AJ55" s="124"/>
      <c r="AK55" s="125"/>
      <c r="AL55" s="125"/>
      <c r="AM55" s="125"/>
      <c r="AN55" s="126"/>
      <c r="AO55" s="126"/>
      <c r="AP55" s="126"/>
      <c r="AQ55" s="126"/>
      <c r="AR55" s="127"/>
    </row>
    <row r="56" spans="1:44">
      <c r="B56" s="65" t="s">
        <v>50</v>
      </c>
      <c r="C56" s="44">
        <v>638.02455458515283</v>
      </c>
      <c r="D56" s="44">
        <v>683.30383988355163</v>
      </c>
      <c r="E56" s="44">
        <v>613.78055604075689</v>
      </c>
      <c r="F56" s="44">
        <v>37.02267831149927</v>
      </c>
      <c r="G56" s="44">
        <v>32.500605531295484</v>
      </c>
      <c r="H56" s="44">
        <v>69.523283842794754</v>
      </c>
      <c r="I56" s="44">
        <v>597.68082969432305</v>
      </c>
      <c r="J56" s="44"/>
      <c r="K56" s="44">
        <v>16.52752348207747</v>
      </c>
      <c r="L56" s="44">
        <v>45.279285298398833</v>
      </c>
      <c r="M56" s="44">
        <v>8.2566069868995626</v>
      </c>
      <c r="N56" s="44">
        <v>-16.127212518195051</v>
      </c>
      <c r="O56" s="44">
        <v>-24.398129013372959</v>
      </c>
      <c r="P56" s="44"/>
      <c r="Q56" s="44">
        <v>53.550201793576747</v>
      </c>
      <c r="R56" s="44">
        <v>625.72867540029108</v>
      </c>
      <c r="S56" s="44"/>
      <c r="T56" s="44">
        <v>44.745097525473071</v>
      </c>
      <c r="U56" s="44">
        <v>42.084914119359532</v>
      </c>
      <c r="V56" s="44">
        <v>34.370860262008726</v>
      </c>
      <c r="W56" s="44"/>
      <c r="X56" s="44">
        <v>45.643775836972345</v>
      </c>
      <c r="Y56" s="44">
        <v>53.914692332150253</v>
      </c>
      <c r="Z56" s="44">
        <v>711.48672634643367</v>
      </c>
      <c r="AA56" s="120"/>
      <c r="AB56" s="55">
        <v>83.678440925700372</v>
      </c>
      <c r="AE56" s="123"/>
      <c r="AF56" s="123"/>
      <c r="AG56" s="123"/>
      <c r="AH56" s="123"/>
      <c r="AI56" s="124"/>
      <c r="AJ56" s="124"/>
      <c r="AK56" s="125"/>
      <c r="AL56" s="125"/>
      <c r="AM56" s="125"/>
      <c r="AN56" s="126"/>
      <c r="AO56" s="126"/>
      <c r="AP56" s="126"/>
      <c r="AQ56" s="126"/>
      <c r="AR56" s="127"/>
    </row>
    <row r="57" spans="1:44">
      <c r="B57" s="65" t="s">
        <v>51</v>
      </c>
      <c r="C57" s="44">
        <v>657.19883806818189</v>
      </c>
      <c r="D57" s="44">
        <v>707.05476278409094</v>
      </c>
      <c r="E57" s="44">
        <v>634.67381676136358</v>
      </c>
      <c r="F57" s="44">
        <v>39.448816761363638</v>
      </c>
      <c r="G57" s="44">
        <v>32.932129261363634</v>
      </c>
      <c r="H57" s="44">
        <v>72.380946022727272</v>
      </c>
      <c r="I57" s="44">
        <v>613.28233522727271</v>
      </c>
      <c r="J57" s="44"/>
      <c r="K57" s="44">
        <v>29.571692986626108</v>
      </c>
      <c r="L57" s="44">
        <v>49.85592471590909</v>
      </c>
      <c r="M57" s="44">
        <v>10.407107954545454</v>
      </c>
      <c r="N57" s="44">
        <v>-21.574573863636363</v>
      </c>
      <c r="O57" s="44">
        <v>-40.739158895717011</v>
      </c>
      <c r="P57" s="44"/>
      <c r="Q57" s="44">
        <v>69.020509747989749</v>
      </c>
      <c r="R57" s="44">
        <v>649.80284090909095</v>
      </c>
      <c r="S57" s="44"/>
      <c r="T57" s="44">
        <v>38.791083806818179</v>
      </c>
      <c r="U57" s="44">
        <v>32.647578124999995</v>
      </c>
      <c r="V57" s="44">
        <v>36.621964488636358</v>
      </c>
      <c r="W57" s="44"/>
      <c r="X57" s="44">
        <v>52.271110795454547</v>
      </c>
      <c r="Y57" s="44">
        <v>71.435695827535213</v>
      </c>
      <c r="Z57" s="44">
        <v>744.24116477272719</v>
      </c>
      <c r="AA57" s="120"/>
      <c r="AB57" s="55">
        <v>85.749086479902559</v>
      </c>
      <c r="AE57" s="123"/>
      <c r="AF57" s="123"/>
      <c r="AG57" s="123"/>
      <c r="AH57" s="123"/>
      <c r="AI57" s="124"/>
      <c r="AJ57" s="124"/>
      <c r="AK57" s="125"/>
      <c r="AL57" s="125"/>
      <c r="AM57" s="125"/>
      <c r="AN57" s="126"/>
      <c r="AO57" s="126"/>
      <c r="AP57" s="126"/>
      <c r="AQ57" s="126"/>
      <c r="AR57" s="127"/>
    </row>
    <row r="58" spans="1:44">
      <c r="B58" s="65" t="s">
        <v>52</v>
      </c>
      <c r="C58" s="44">
        <v>624.5827962347729</v>
      </c>
      <c r="D58" s="44">
        <v>752.99701550387579</v>
      </c>
      <c r="E58" s="44">
        <v>657.07843992248047</v>
      </c>
      <c r="F58" s="44">
        <v>60.560114894795113</v>
      </c>
      <c r="G58" s="44">
        <v>35.35846068660021</v>
      </c>
      <c r="H58" s="44">
        <v>95.918575581395345</v>
      </c>
      <c r="I58" s="44">
        <v>575.89558693244726</v>
      </c>
      <c r="J58" s="44"/>
      <c r="K58" s="44">
        <v>64.733178552261222</v>
      </c>
      <c r="L58" s="44">
        <v>128.41421926910297</v>
      </c>
      <c r="M58" s="44">
        <v>67.854104374307852</v>
      </c>
      <c r="N58" s="44">
        <v>-98.689336932447375</v>
      </c>
      <c r="O58" s="44">
        <v>-95.568411110400746</v>
      </c>
      <c r="P58" s="44"/>
      <c r="Q58" s="44">
        <v>125.29329344705636</v>
      </c>
      <c r="R58" s="44">
        <v>873.16486710963432</v>
      </c>
      <c r="S58" s="44"/>
      <c r="T58" s="44">
        <v>186.1899349390919</v>
      </c>
      <c r="U58" s="44">
        <v>197.74803294573638</v>
      </c>
      <c r="V58" s="44">
        <v>36.011942137320041</v>
      </c>
      <c r="W58" s="44"/>
      <c r="X58" s="44">
        <v>121.59641888150607</v>
      </c>
      <c r="Y58" s="44">
        <v>118.47549305945941</v>
      </c>
      <c r="Z58" s="44">
        <v>934.22390088593556</v>
      </c>
      <c r="AA58" s="120"/>
      <c r="AB58" s="55">
        <v>87.990255785627298</v>
      </c>
      <c r="AE58" s="123"/>
      <c r="AF58" s="123"/>
      <c r="AG58" s="123"/>
      <c r="AH58" s="123"/>
      <c r="AI58" s="124"/>
      <c r="AJ58" s="124"/>
      <c r="AK58" s="125"/>
      <c r="AL58" s="125"/>
      <c r="AM58" s="125"/>
      <c r="AN58" s="126"/>
      <c r="AO58" s="126"/>
      <c r="AP58" s="126"/>
      <c r="AQ58" s="126"/>
      <c r="AR58" s="127"/>
    </row>
    <row r="59" spans="1:44">
      <c r="B59" s="65" t="s">
        <v>53</v>
      </c>
      <c r="C59" s="44">
        <v>607.91969849931786</v>
      </c>
      <c r="D59" s="44">
        <v>778.75826193724413</v>
      </c>
      <c r="E59" s="44">
        <v>683.746272851296</v>
      </c>
      <c r="F59" s="44">
        <v>58.681899045020472</v>
      </c>
      <c r="G59" s="44">
        <v>36.330090040927693</v>
      </c>
      <c r="H59" s="44">
        <v>95.011989085948159</v>
      </c>
      <c r="I59" s="44">
        <v>560.90316780354703</v>
      </c>
      <c r="J59" s="44"/>
      <c r="K59" s="44">
        <v>77.500385654558613</v>
      </c>
      <c r="L59" s="44">
        <v>170.83856343792633</v>
      </c>
      <c r="M59" s="44">
        <v>112.15666439290585</v>
      </c>
      <c r="N59" s="44">
        <v>-144.27534924965894</v>
      </c>
      <c r="O59" s="44">
        <v>-109.61907051131166</v>
      </c>
      <c r="P59" s="44"/>
      <c r="Q59" s="44">
        <v>136.1822846995791</v>
      </c>
      <c r="R59" s="44">
        <v>1133.3832196452934</v>
      </c>
      <c r="S59" s="44"/>
      <c r="T59" s="44">
        <v>222.43387721691676</v>
      </c>
      <c r="U59" s="44">
        <v>225.65403410641204</v>
      </c>
      <c r="V59" s="44">
        <v>29.271506139154159</v>
      </c>
      <c r="W59" s="44"/>
      <c r="X59" s="44">
        <v>172.91514461118689</v>
      </c>
      <c r="Y59" s="44">
        <v>138.25886587283964</v>
      </c>
      <c r="Z59" s="44">
        <v>1205.9011527967257</v>
      </c>
      <c r="AA59" s="120"/>
      <c r="AB59" s="55">
        <v>89.281364190012184</v>
      </c>
      <c r="AC59" s="124"/>
      <c r="AE59" s="123"/>
      <c r="AF59" s="123"/>
      <c r="AG59" s="123"/>
      <c r="AH59" s="123"/>
      <c r="AI59" s="124"/>
      <c r="AJ59" s="124"/>
      <c r="AK59" s="125"/>
      <c r="AL59" s="125"/>
      <c r="AM59" s="125"/>
      <c r="AN59" s="126"/>
      <c r="AO59" s="126"/>
      <c r="AP59" s="126"/>
      <c r="AQ59" s="126"/>
      <c r="AR59" s="127"/>
    </row>
    <row r="60" spans="1:44">
      <c r="B60" s="65" t="s">
        <v>54</v>
      </c>
      <c r="C60" s="44">
        <v>637.90798285561209</v>
      </c>
      <c r="D60" s="44">
        <v>788.57786766675599</v>
      </c>
      <c r="E60" s="44">
        <v>701.43046611304578</v>
      </c>
      <c r="F60" s="44">
        <v>49.909894186980978</v>
      </c>
      <c r="G60" s="44">
        <v>37.237507366729176</v>
      </c>
      <c r="H60" s="44">
        <v>87.147401553710154</v>
      </c>
      <c r="I60" s="44">
        <v>590.36343959282078</v>
      </c>
      <c r="J60" s="44"/>
      <c r="K60" s="44">
        <v>66.484698231151469</v>
      </c>
      <c r="L60" s="44">
        <v>150.66988481114382</v>
      </c>
      <c r="M60" s="44">
        <v>100.75999062416288</v>
      </c>
      <c r="N60" s="44">
        <v>-110.52489820519689</v>
      </c>
      <c r="O60" s="44">
        <v>-76.249605812185465</v>
      </c>
      <c r="P60" s="44"/>
      <c r="Q60" s="44">
        <v>116.39459241813246</v>
      </c>
      <c r="R60" s="44">
        <v>1272.9568711492095</v>
      </c>
      <c r="S60" s="44"/>
      <c r="T60" s="44">
        <v>147.36763059201715</v>
      </c>
      <c r="U60" s="44">
        <v>142.35981650147335</v>
      </c>
      <c r="V60" s="44">
        <v>42.956796142512722</v>
      </c>
      <c r="W60" s="44"/>
      <c r="X60" s="44">
        <v>156.15384811143852</v>
      </c>
      <c r="Y60" s="44">
        <v>121.87855571842709</v>
      </c>
      <c r="Z60" s="44">
        <v>1335.5028636485399</v>
      </c>
      <c r="AA60" s="120"/>
      <c r="AB60" s="55">
        <v>90.937880633373936</v>
      </c>
      <c r="AE60" s="129"/>
      <c r="AF60" s="129"/>
      <c r="AG60" s="129"/>
      <c r="AH60" s="129"/>
      <c r="AI60" s="124"/>
      <c r="AJ60" s="124"/>
      <c r="AK60" s="125"/>
      <c r="AL60" s="125"/>
      <c r="AM60" s="125"/>
      <c r="AN60" s="126"/>
      <c r="AO60" s="126"/>
      <c r="AP60" s="126"/>
      <c r="AQ60" s="126"/>
      <c r="AR60" s="127"/>
    </row>
    <row r="61" spans="1:44">
      <c r="B61" s="65" t="s">
        <v>55</v>
      </c>
      <c r="C61" s="44">
        <v>651.93148084544259</v>
      </c>
      <c r="D61" s="44">
        <v>777.96203038309125</v>
      </c>
      <c r="E61" s="44">
        <v>700.86286393659179</v>
      </c>
      <c r="F61" s="44">
        <v>38.693285336856015</v>
      </c>
      <c r="G61" s="44">
        <v>38.405881109643332</v>
      </c>
      <c r="H61" s="44">
        <v>77.099166446499339</v>
      </c>
      <c r="I61" s="44">
        <v>603.0554095112285</v>
      </c>
      <c r="J61" s="44"/>
      <c r="K61" s="44">
        <v>52.531877267823759</v>
      </c>
      <c r="L61" s="44">
        <v>126.03054953764862</v>
      </c>
      <c r="M61" s="44">
        <v>87.337264200792603</v>
      </c>
      <c r="N61" s="44">
        <v>-84.234383091149283</v>
      </c>
      <c r="O61" s="44">
        <v>-49.428996158180432</v>
      </c>
      <c r="P61" s="44"/>
      <c r="Q61" s="44">
        <v>91.225162604679753</v>
      </c>
      <c r="R61" s="44">
        <v>1359.0424042272127</v>
      </c>
      <c r="S61" s="44"/>
      <c r="T61" s="44">
        <v>127.62049141347424</v>
      </c>
      <c r="U61" s="44">
        <v>117.4691571994716</v>
      </c>
      <c r="V61" s="44">
        <v>44.560669749009257</v>
      </c>
      <c r="W61" s="44"/>
      <c r="X61" s="44">
        <v>134.28176221928666</v>
      </c>
      <c r="Y61" s="44">
        <v>99.476375286317818</v>
      </c>
      <c r="Z61" s="44">
        <v>1463.7833500660502</v>
      </c>
      <c r="AA61" s="120"/>
      <c r="AB61" s="55">
        <v>92.204628501827031</v>
      </c>
      <c r="AC61" s="124"/>
      <c r="AE61" s="128"/>
      <c r="AF61" s="128"/>
      <c r="AG61" s="128"/>
      <c r="AH61" s="128"/>
      <c r="AI61" s="124"/>
      <c r="AJ61" s="124"/>
      <c r="AK61" s="130"/>
      <c r="AL61" s="130"/>
      <c r="AM61" s="130"/>
      <c r="AN61" s="131"/>
      <c r="AO61" s="131"/>
      <c r="AP61" s="131"/>
      <c r="AQ61" s="131"/>
      <c r="AR61" s="127"/>
    </row>
    <row r="62" spans="1:44">
      <c r="A62" s="83"/>
      <c r="B62" s="65" t="s">
        <v>56</v>
      </c>
      <c r="C62" s="44">
        <v>649.03725802277438</v>
      </c>
      <c r="D62" s="44">
        <v>777.47680124223609</v>
      </c>
      <c r="E62" s="44">
        <v>697.27738224637687</v>
      </c>
      <c r="F62" s="44">
        <v>41.341089544513459</v>
      </c>
      <c r="G62" s="44">
        <v>38.85832945134576</v>
      </c>
      <c r="H62" s="44">
        <v>80.199418995859219</v>
      </c>
      <c r="I62" s="44">
        <v>597.06077639751561</v>
      </c>
      <c r="J62" s="44"/>
      <c r="K62" s="44">
        <v>50.336085679015575</v>
      </c>
      <c r="L62" s="44">
        <v>128.43954321946168</v>
      </c>
      <c r="M62" s="44">
        <v>87.098453674948246</v>
      </c>
      <c r="N62" s="44">
        <v>-91.60502976190476</v>
      </c>
      <c r="O62" s="44">
        <v>-54.842661765972089</v>
      </c>
      <c r="P62" s="44"/>
      <c r="Q62" s="44">
        <v>91.677175223529034</v>
      </c>
      <c r="R62" s="44">
        <v>1448.6485507246377</v>
      </c>
      <c r="S62" s="44"/>
      <c r="T62" s="44">
        <v>101.8409704968944</v>
      </c>
      <c r="U62" s="44">
        <v>92.430491718426509</v>
      </c>
      <c r="V62" s="44">
        <v>39.228034420289852</v>
      </c>
      <c r="W62" s="44"/>
      <c r="X62" s="44">
        <v>131.95174042443065</v>
      </c>
      <c r="Y62" s="44">
        <v>95.189372428497975</v>
      </c>
      <c r="Z62" s="44">
        <v>1514.480469720497</v>
      </c>
      <c r="AA62" s="133"/>
      <c r="AB62" s="55">
        <v>94.129110840438486</v>
      </c>
      <c r="AC62" s="124"/>
      <c r="AE62" s="134"/>
      <c r="AF62" s="134"/>
      <c r="AG62" s="134"/>
      <c r="AH62" s="134"/>
      <c r="AI62" s="124"/>
      <c r="AJ62" s="124"/>
      <c r="AK62" s="135"/>
      <c r="AL62" s="136"/>
      <c r="AM62" s="136"/>
      <c r="AN62" s="137"/>
      <c r="AO62" s="137"/>
      <c r="AP62" s="137"/>
      <c r="AQ62" s="137"/>
      <c r="AR62" s="138"/>
    </row>
    <row r="63" spans="1:44">
      <c r="A63" s="12"/>
      <c r="B63" s="145" t="s">
        <v>57</v>
      </c>
      <c r="C63" s="44">
        <v>663.83803816793886</v>
      </c>
      <c r="D63" s="44">
        <v>766.55077862595408</v>
      </c>
      <c r="E63" s="44">
        <v>695.11542239185746</v>
      </c>
      <c r="F63" s="44">
        <v>31.790248091603051</v>
      </c>
      <c r="G63" s="44">
        <v>39.645108142493633</v>
      </c>
      <c r="H63" s="44">
        <v>71.435356234096687</v>
      </c>
      <c r="I63" s="44">
        <v>610.95456615776072</v>
      </c>
      <c r="J63" s="44"/>
      <c r="K63" s="44">
        <v>42.127088858872327</v>
      </c>
      <c r="L63" s="44">
        <v>102.71274045801526</v>
      </c>
      <c r="M63" s="44">
        <v>70.9224923664122</v>
      </c>
      <c r="N63" s="44">
        <v>-67.330356234096683</v>
      </c>
      <c r="O63" s="44">
        <v>-38.534952726556803</v>
      </c>
      <c r="P63" s="44"/>
      <c r="Q63" s="44">
        <v>73.917336950475359</v>
      </c>
      <c r="R63" s="44">
        <v>1529.6086513994912</v>
      </c>
      <c r="S63" s="44"/>
      <c r="T63" s="44">
        <v>81.92556361323156</v>
      </c>
      <c r="U63" s="44">
        <v>67.547618320610695</v>
      </c>
      <c r="V63" s="44">
        <v>37.845384223918572</v>
      </c>
      <c r="W63" s="44"/>
      <c r="X63" s="44">
        <v>104.51664249363868</v>
      </c>
      <c r="Y63" s="44">
        <v>75.721238986098754</v>
      </c>
      <c r="Z63" s="44">
        <v>1590.2540203562342</v>
      </c>
      <c r="AA63" s="175"/>
      <c r="AB63" s="55">
        <v>95.73690621193667</v>
      </c>
      <c r="AE63" s="134"/>
      <c r="AF63" s="134"/>
      <c r="AG63" s="134"/>
      <c r="AH63" s="134"/>
      <c r="AI63" s="124"/>
      <c r="AJ63" s="124"/>
      <c r="AK63" s="135"/>
      <c r="AL63" s="136"/>
      <c r="AM63" s="136"/>
      <c r="AN63" s="137"/>
      <c r="AO63" s="137"/>
      <c r="AP63" s="137"/>
      <c r="AQ63" s="137"/>
      <c r="AR63" s="138"/>
    </row>
    <row r="64" spans="1:44">
      <c r="A64" s="12"/>
      <c r="B64" s="234" t="s">
        <v>58</v>
      </c>
      <c r="C64" s="46">
        <v>678.69607823470403</v>
      </c>
      <c r="D64" s="46">
        <v>772.96182422266793</v>
      </c>
      <c r="E64" s="46">
        <v>695.08108074222662</v>
      </c>
      <c r="F64" s="46">
        <v>37.731414242728178</v>
      </c>
      <c r="G64" s="46">
        <v>40.14932923771314</v>
      </c>
      <c r="H64" s="46">
        <v>77.880743480441311</v>
      </c>
      <c r="I64" s="46">
        <v>623.93632522567691</v>
      </c>
      <c r="J64" s="46"/>
      <c r="K64" s="46">
        <v>43.182304418446265</v>
      </c>
      <c r="L64" s="46">
        <v>94.265745987963868</v>
      </c>
      <c r="M64" s="46">
        <v>56.534331745235697</v>
      </c>
      <c r="N64" s="46">
        <v>-62.790648194583746</v>
      </c>
      <c r="O64" s="46">
        <v>-49.438620867794306</v>
      </c>
      <c r="P64" s="46"/>
      <c r="Q64" s="46">
        <v>80.913718661174443</v>
      </c>
      <c r="R64" s="46">
        <v>1600.3118104312937</v>
      </c>
      <c r="S64" s="46"/>
      <c r="T64" s="46">
        <v>87.020235707121358</v>
      </c>
      <c r="U64" s="46">
        <v>80.49629137412235</v>
      </c>
      <c r="V64" s="46">
        <v>33.940362337011024</v>
      </c>
      <c r="W64" s="46"/>
      <c r="X64" s="46">
        <v>93.683140672016037</v>
      </c>
      <c r="Y64" s="46">
        <v>80.331113345226612</v>
      </c>
      <c r="Z64" s="46">
        <v>1651.0756732698092</v>
      </c>
      <c r="AA64" s="175"/>
      <c r="AB64" s="295">
        <v>97.149817295980526</v>
      </c>
      <c r="AE64" s="134"/>
      <c r="AF64" s="134"/>
      <c r="AG64" s="134"/>
      <c r="AH64" s="134"/>
      <c r="AI64" s="124"/>
      <c r="AJ64" s="124"/>
      <c r="AK64" s="135"/>
      <c r="AL64" s="136"/>
      <c r="AM64" s="136"/>
      <c r="AN64" s="137"/>
      <c r="AO64" s="137"/>
      <c r="AP64" s="137"/>
      <c r="AQ64" s="137"/>
      <c r="AR64" s="138"/>
    </row>
    <row r="65" spans="1:49">
      <c r="A65" s="12"/>
      <c r="B65" s="234" t="s">
        <v>59</v>
      </c>
      <c r="C65" s="46">
        <v>698.92584952665675</v>
      </c>
      <c r="D65" s="46">
        <v>773.69943697060296</v>
      </c>
      <c r="E65" s="46">
        <v>697.78045839561548</v>
      </c>
      <c r="F65" s="46">
        <v>34.959996263079226</v>
      </c>
      <c r="G65" s="46">
        <v>40.958982311908329</v>
      </c>
      <c r="H65" s="46">
        <v>75.918978574987563</v>
      </c>
      <c r="I65" s="46">
        <v>643.78344793223721</v>
      </c>
      <c r="J65" s="46"/>
      <c r="K65" s="46">
        <v>35.446625577880198</v>
      </c>
      <c r="L65" s="46">
        <v>74.773587443946198</v>
      </c>
      <c r="M65" s="46">
        <v>39.813591180866972</v>
      </c>
      <c r="N65" s="46">
        <v>-43.014550323866473</v>
      </c>
      <c r="O65" s="46">
        <v>-38.647584720879706</v>
      </c>
      <c r="P65" s="46"/>
      <c r="Q65" s="46">
        <v>70.406621840959417</v>
      </c>
      <c r="R65" s="46">
        <v>1638.9319880418536</v>
      </c>
      <c r="S65" s="46"/>
      <c r="T65" s="46">
        <v>62.12519681116094</v>
      </c>
      <c r="U65" s="46">
        <v>51.328862730443461</v>
      </c>
      <c r="V65" s="46">
        <v>34.180721225710023</v>
      </c>
      <c r="W65" s="46"/>
      <c r="X65" s="46">
        <v>77.562410313901367</v>
      </c>
      <c r="Y65" s="46">
        <v>73.195444710914586</v>
      </c>
      <c r="Z65" s="233">
        <v>1689.4171474838067</v>
      </c>
      <c r="AA65" s="235"/>
      <c r="AB65" s="55">
        <v>97.783191230207052</v>
      </c>
      <c r="AE65" s="134"/>
      <c r="AF65" s="134"/>
      <c r="AG65" s="134"/>
      <c r="AH65" s="134"/>
      <c r="AI65" s="124"/>
      <c r="AJ65" s="124"/>
      <c r="AK65" s="135"/>
      <c r="AL65" s="136"/>
      <c r="AM65" s="136"/>
      <c r="AN65" s="137"/>
      <c r="AO65" s="137"/>
      <c r="AP65" s="137"/>
      <c r="AQ65" s="137"/>
      <c r="AR65" s="138"/>
    </row>
    <row r="66" spans="1:49">
      <c r="A66" s="12"/>
      <c r="B66" s="307" t="s">
        <v>60</v>
      </c>
      <c r="C66" s="149">
        <v>726.21199999999999</v>
      </c>
      <c r="D66" s="149">
        <v>771.25699999999995</v>
      </c>
      <c r="E66" s="149">
        <v>692.62</v>
      </c>
      <c r="F66" s="149">
        <v>37.85</v>
      </c>
      <c r="G66" s="149">
        <v>40.786999999999999</v>
      </c>
      <c r="H66" s="149">
        <v>78.637</v>
      </c>
      <c r="I66" s="149">
        <v>672.64800000000002</v>
      </c>
      <c r="J66" s="149"/>
      <c r="K66" s="149">
        <v>7.2037330193275055</v>
      </c>
      <c r="L66" s="149">
        <v>45.045000000000002</v>
      </c>
      <c r="M66" s="149">
        <v>7.1950000000000003</v>
      </c>
      <c r="N66" s="149">
        <v>-11.308</v>
      </c>
      <c r="O66" s="149">
        <v>-11.316733019327506</v>
      </c>
      <c r="P66" s="149"/>
      <c r="Q66" s="149">
        <v>45.053733019327503</v>
      </c>
      <c r="R66" s="149">
        <v>1726.7</v>
      </c>
      <c r="S66" s="149"/>
      <c r="T66" s="149">
        <v>66.962999999999994</v>
      </c>
      <c r="U66" s="149">
        <v>100.37899999999999</v>
      </c>
      <c r="V66" s="149">
        <v>35.505000000000003</v>
      </c>
      <c r="W66" s="149"/>
      <c r="X66" s="149">
        <v>45.534999999999997</v>
      </c>
      <c r="Y66" s="149">
        <v>45.543733019327512</v>
      </c>
      <c r="Z66" s="296">
        <v>1720.0360000000001</v>
      </c>
      <c r="AA66" s="294"/>
      <c r="AB66" s="297">
        <v>100</v>
      </c>
      <c r="AE66" s="134"/>
      <c r="AF66" s="134"/>
      <c r="AG66" s="134"/>
      <c r="AH66" s="134"/>
      <c r="AI66" s="124"/>
      <c r="AJ66" s="124"/>
      <c r="AK66" s="135"/>
      <c r="AL66" s="136"/>
      <c r="AM66" s="136"/>
      <c r="AN66" s="137"/>
      <c r="AO66" s="137"/>
      <c r="AP66" s="137"/>
      <c r="AQ66" s="137"/>
      <c r="AR66" s="138"/>
    </row>
    <row r="67" spans="1:49">
      <c r="A67" s="12"/>
      <c r="B67" s="70" t="s">
        <v>61</v>
      </c>
      <c r="C67" s="198">
        <v>732.23095035783979</v>
      </c>
      <c r="D67" s="198">
        <v>789.55238594390755</v>
      </c>
      <c r="E67" s="198">
        <v>707.98025648656494</v>
      </c>
      <c r="F67" s="198">
        <v>39.44002843178658</v>
      </c>
      <c r="G67" s="198">
        <v>42.132101025556182</v>
      </c>
      <c r="H67" s="198">
        <v>81.572129457342754</v>
      </c>
      <c r="I67" s="198">
        <v>679.21921722054856</v>
      </c>
      <c r="J67" s="198"/>
      <c r="K67" s="198">
        <v>18.951598644581225</v>
      </c>
      <c r="L67" s="198">
        <v>57.321435586067849</v>
      </c>
      <c r="M67" s="198">
        <v>17.881407154281277</v>
      </c>
      <c r="N67" s="198">
        <v>-17.956791508841004</v>
      </c>
      <c r="O67" s="198">
        <v>-19.026982999140955</v>
      </c>
      <c r="P67" s="198"/>
      <c r="Q67" s="198">
        <v>58.391627076367804</v>
      </c>
      <c r="R67" s="198">
        <v>1800.3626363980236</v>
      </c>
      <c r="S67" s="198"/>
      <c r="T67" s="198">
        <v>46.235785005399947</v>
      </c>
      <c r="U67" s="198">
        <v>93.996671558018335</v>
      </c>
      <c r="V67" s="198">
        <v>40.82499143384414</v>
      </c>
      <c r="W67" s="198"/>
      <c r="X67" s="198">
        <v>56.848938827656937</v>
      </c>
      <c r="Y67" s="198">
        <v>57.919130317956878</v>
      </c>
      <c r="Z67" s="198">
        <v>1750.8605675003796</v>
      </c>
      <c r="AA67" s="120"/>
      <c r="AB67" s="226">
        <v>101.62883117255758</v>
      </c>
      <c r="AE67" s="134"/>
      <c r="AF67" s="134"/>
      <c r="AG67" s="134"/>
      <c r="AH67" s="134"/>
      <c r="AI67" s="124"/>
      <c r="AJ67" s="124"/>
      <c r="AK67" s="135"/>
      <c r="AL67" s="136"/>
      <c r="AM67" s="136"/>
      <c r="AN67" s="137"/>
      <c r="AO67" s="137"/>
      <c r="AP67" s="137"/>
      <c r="AQ67" s="137"/>
      <c r="AR67" s="138"/>
    </row>
    <row r="68" spans="1:49">
      <c r="A68" s="12"/>
      <c r="B68" s="70" t="s">
        <v>178</v>
      </c>
      <c r="C68" s="198">
        <v>752.14900096903216</v>
      </c>
      <c r="D68" s="198">
        <v>791.68893624745863</v>
      </c>
      <c r="E68" s="198">
        <v>708.07796104088652</v>
      </c>
      <c r="F68" s="198">
        <v>40.622872610145514</v>
      </c>
      <c r="G68" s="198">
        <v>42.988102596426479</v>
      </c>
      <c r="H68" s="198">
        <v>83.610975206571979</v>
      </c>
      <c r="I68" s="198">
        <v>696.7882310409675</v>
      </c>
      <c r="J68" s="198"/>
      <c r="K68" s="198">
        <v>-1.4880030982672443</v>
      </c>
      <c r="L68" s="198">
        <v>39.539935278426491</v>
      </c>
      <c r="M68" s="198">
        <v>-1.0829373317190119</v>
      </c>
      <c r="N68" s="198">
        <v>-4.5216530288271759</v>
      </c>
      <c r="O68" s="198">
        <v>-4.1165872622789426</v>
      </c>
      <c r="P68" s="198"/>
      <c r="Q68" s="198">
        <v>39.134869511878257</v>
      </c>
      <c r="R68" s="198">
        <v>1826.3127268861513</v>
      </c>
      <c r="S68" s="198"/>
      <c r="T68" s="198">
        <v>45.744208267083387</v>
      </c>
      <c r="U68" s="198">
        <v>50.917011529578929</v>
      </c>
      <c r="V68" s="198">
        <v>37.839258666379926</v>
      </c>
      <c r="W68" s="198"/>
      <c r="X68" s="198">
        <v>38.863253534780078</v>
      </c>
      <c r="Y68" s="198">
        <v>38.458187768231838</v>
      </c>
      <c r="Z68" s="198">
        <v>1780.2691631624</v>
      </c>
      <c r="AA68" s="120"/>
      <c r="AB68" s="226">
        <v>103.21796974754551</v>
      </c>
      <c r="AE68" s="134"/>
      <c r="AF68" s="134"/>
      <c r="AG68" s="134"/>
      <c r="AH68" s="134"/>
      <c r="AI68" s="124"/>
      <c r="AJ68" s="124"/>
      <c r="AK68" s="135"/>
      <c r="AL68" s="136"/>
      <c r="AM68" s="136"/>
      <c r="AN68" s="137"/>
      <c r="AO68" s="137"/>
      <c r="AP68" s="137"/>
      <c r="AQ68" s="137"/>
      <c r="AR68" s="138"/>
    </row>
    <row r="69" spans="1:49">
      <c r="A69" s="12"/>
      <c r="B69" s="70" t="s">
        <v>191</v>
      </c>
      <c r="C69" s="198">
        <v>768.6446385256337</v>
      </c>
      <c r="D69" s="198">
        <v>789.00072837191124</v>
      </c>
      <c r="E69" s="198">
        <v>704.46379070422483</v>
      </c>
      <c r="F69" s="198">
        <v>40.669669878452765</v>
      </c>
      <c r="G69" s="198">
        <v>43.867267789233594</v>
      </c>
      <c r="H69" s="198">
        <v>84.536937667686345</v>
      </c>
      <c r="I69" s="198">
        <v>711.58144472046013</v>
      </c>
      <c r="J69" s="198"/>
      <c r="K69" s="198">
        <v>-21.805185175195174</v>
      </c>
      <c r="L69" s="198">
        <v>20.356089846277499</v>
      </c>
      <c r="M69" s="198">
        <v>-20.313580032175267</v>
      </c>
      <c r="N69" s="198">
        <v>13.861990975988261</v>
      </c>
      <c r="O69" s="198">
        <v>15.353596119008161</v>
      </c>
      <c r="P69" s="198"/>
      <c r="Q69" s="198">
        <v>18.864484703257595</v>
      </c>
      <c r="R69" s="198">
        <v>1828.3401535103508</v>
      </c>
      <c r="S69" s="198"/>
      <c r="T69" s="198">
        <v>28.413127948245087</v>
      </c>
      <c r="U69" s="198">
        <v>30.857199598149858</v>
      </c>
      <c r="V69" s="198">
        <v>38.261611077423183</v>
      </c>
      <c r="W69" s="198"/>
      <c r="X69" s="198">
        <v>21.856925998525558</v>
      </c>
      <c r="Y69" s="198">
        <v>20.365320855505654</v>
      </c>
      <c r="Z69" s="198">
        <v>1787.8386868618516</v>
      </c>
      <c r="AA69" s="120"/>
      <c r="AB69" s="226">
        <v>104.93096835591346</v>
      </c>
      <c r="AE69" s="134"/>
      <c r="AF69" s="134"/>
      <c r="AG69" s="134"/>
      <c r="AH69" s="134"/>
      <c r="AI69" s="124"/>
      <c r="AJ69" s="124"/>
      <c r="AK69" s="135"/>
      <c r="AL69" s="136"/>
      <c r="AM69" s="136"/>
      <c r="AN69" s="137"/>
      <c r="AO69" s="137"/>
      <c r="AP69" s="137"/>
      <c r="AQ69" s="137"/>
      <c r="AR69" s="138"/>
    </row>
    <row r="70" spans="1:49">
      <c r="A70" s="12"/>
      <c r="B70" s="70" t="s">
        <v>195</v>
      </c>
      <c r="C70" s="198">
        <v>780.82735706770359</v>
      </c>
      <c r="D70" s="198">
        <v>800.08754875534771</v>
      </c>
      <c r="E70" s="198">
        <v>708.27195917432118</v>
      </c>
      <c r="F70" s="198">
        <v>46.921122751870925</v>
      </c>
      <c r="G70" s="198">
        <v>44.894466829155711</v>
      </c>
      <c r="H70" s="198">
        <v>91.815589581026629</v>
      </c>
      <c r="I70" s="198">
        <v>721.37339225794199</v>
      </c>
      <c r="J70" s="198"/>
      <c r="K70" s="198">
        <v>-28.912431119012833</v>
      </c>
      <c r="L70" s="198">
        <v>19.260191687644266</v>
      </c>
      <c r="M70" s="198">
        <v>-27.660931064226656</v>
      </c>
      <c r="N70" s="198">
        <v>13.989606469606047</v>
      </c>
      <c r="O70" s="198">
        <v>15.241106524392222</v>
      </c>
      <c r="P70" s="198"/>
      <c r="Q70" s="198">
        <v>18.008691632858088</v>
      </c>
      <c r="R70" s="198">
        <v>1781.181677225117</v>
      </c>
      <c r="S70" s="198"/>
      <c r="T70" s="198">
        <v>35.889166151524044</v>
      </c>
      <c r="U70" s="198">
        <v>-8.0211895352749742</v>
      </c>
      <c r="V70" s="198">
        <v>38.292667854602449</v>
      </c>
      <c r="W70" s="198"/>
      <c r="X70" s="198">
        <v>19.568992207319198</v>
      </c>
      <c r="Y70" s="198">
        <v>18.317492152533024</v>
      </c>
      <c r="Z70" s="227">
        <v>1786.3721244401031</v>
      </c>
      <c r="AA70" s="120"/>
      <c r="AB70" s="226">
        <v>106.9072293132224</v>
      </c>
      <c r="AE70" s="134"/>
      <c r="AF70" s="134"/>
      <c r="AG70" s="134"/>
      <c r="AH70" s="134"/>
      <c r="AI70" s="124"/>
      <c r="AJ70" s="124"/>
      <c r="AK70" s="135"/>
      <c r="AL70" s="136"/>
      <c r="AM70" s="136"/>
      <c r="AN70" s="137"/>
      <c r="AO70" s="137"/>
      <c r="AP70" s="137"/>
      <c r="AQ70" s="137"/>
      <c r="AR70" s="138"/>
    </row>
    <row r="71" spans="1:49">
      <c r="A71" s="12"/>
      <c r="B71" s="257" t="s">
        <v>255</v>
      </c>
      <c r="C71" s="239">
        <v>798.06229238720596</v>
      </c>
      <c r="D71" s="239">
        <v>813.48373155755951</v>
      </c>
      <c r="E71" s="239">
        <v>717.94080929721349</v>
      </c>
      <c r="F71" s="239">
        <v>49.514428720085974</v>
      </c>
      <c r="G71" s="239">
        <v>46.028493540260094</v>
      </c>
      <c r="H71" s="239">
        <v>95.54292226034606</v>
      </c>
      <c r="I71" s="239">
        <v>736.02467117072536</v>
      </c>
      <c r="J71" s="239"/>
      <c r="K71" s="239">
        <v>-34.412999974945599</v>
      </c>
      <c r="L71" s="239">
        <v>15.421439170353713</v>
      </c>
      <c r="M71" s="239">
        <v>-34.092989549732259</v>
      </c>
      <c r="N71" s="239">
        <v>18.763442179315877</v>
      </c>
      <c r="O71" s="239">
        <v>19.083452604529207</v>
      </c>
      <c r="P71" s="239"/>
      <c r="Q71" s="239">
        <v>15.10142874514038</v>
      </c>
      <c r="R71" s="239">
        <v>1747.3889784006726</v>
      </c>
      <c r="S71" s="239"/>
      <c r="T71" s="239">
        <v>34.644626210078819</v>
      </c>
      <c r="U71" s="239">
        <v>-2.9950090019806304</v>
      </c>
      <c r="V71" s="239">
        <v>40.341469338475243</v>
      </c>
      <c r="W71" s="239"/>
      <c r="X71" s="239">
        <v>19.350445297701892</v>
      </c>
      <c r="Y71" s="239">
        <v>19.030434872488559</v>
      </c>
      <c r="Z71" s="245">
        <v>1796.2671668088067</v>
      </c>
      <c r="AA71" s="120"/>
      <c r="AB71" s="226">
        <v>108.95737588889897</v>
      </c>
      <c r="AE71" s="134"/>
      <c r="AF71" s="134"/>
      <c r="AG71" s="134"/>
      <c r="AH71" s="134"/>
      <c r="AI71" s="124"/>
      <c r="AJ71" s="124"/>
      <c r="AK71" s="135"/>
      <c r="AL71" s="136"/>
      <c r="AM71" s="136"/>
      <c r="AN71" s="137"/>
      <c r="AO71" s="137"/>
      <c r="AP71" s="137"/>
      <c r="AQ71" s="137"/>
      <c r="AR71" s="138"/>
    </row>
    <row r="72" spans="1:49" s="124" customFormat="1">
      <c r="A72" s="11"/>
      <c r="B72" s="208" t="s">
        <v>131</v>
      </c>
      <c r="C72" s="328" t="s">
        <v>301</v>
      </c>
      <c r="D72" s="328"/>
      <c r="E72" s="328"/>
      <c r="F72" s="328"/>
      <c r="G72" s="328"/>
      <c r="H72" s="328"/>
      <c r="I72" s="328"/>
      <c r="J72" s="328"/>
      <c r="K72" s="328"/>
      <c r="L72" s="328"/>
      <c r="M72" s="328"/>
      <c r="N72" s="328"/>
      <c r="O72" s="328"/>
      <c r="P72" s="328"/>
      <c r="Q72" s="328"/>
      <c r="R72" s="328"/>
      <c r="S72" s="328"/>
      <c r="T72" s="328"/>
      <c r="U72" s="328"/>
      <c r="V72" s="328"/>
      <c r="W72" s="328"/>
      <c r="X72" s="328"/>
      <c r="Y72" s="328"/>
      <c r="Z72" s="329"/>
      <c r="AA72" s="114"/>
      <c r="AB72" s="71"/>
      <c r="AD72" s="140"/>
      <c r="AE72" s="140"/>
      <c r="AF72" s="140"/>
      <c r="AG72" s="140"/>
      <c r="AH72" s="140"/>
      <c r="AK72" s="122"/>
      <c r="AL72" s="122"/>
      <c r="AM72" s="122"/>
      <c r="AN72" s="122"/>
      <c r="AO72" s="122"/>
      <c r="AP72" s="122"/>
      <c r="AQ72" s="122"/>
      <c r="AR72" s="138"/>
    </row>
    <row r="73" spans="1:49">
      <c r="B73" s="72"/>
      <c r="C73" s="73" t="s">
        <v>299</v>
      </c>
      <c r="D73" s="12"/>
      <c r="E73" s="12"/>
      <c r="F73" s="12"/>
      <c r="G73" s="12"/>
      <c r="H73" s="69"/>
      <c r="I73" s="69"/>
      <c r="J73" s="12"/>
      <c r="K73" s="12"/>
      <c r="L73" s="12"/>
      <c r="M73" s="12"/>
      <c r="N73" s="12"/>
      <c r="O73" s="12"/>
      <c r="P73" s="12"/>
      <c r="Q73" s="12"/>
      <c r="R73" s="12"/>
      <c r="S73" s="12"/>
      <c r="T73" s="12"/>
      <c r="U73" s="12"/>
      <c r="V73" s="12"/>
      <c r="W73" s="12"/>
      <c r="X73" s="12"/>
      <c r="Y73" s="12"/>
      <c r="Z73" s="12"/>
      <c r="AA73" s="114"/>
      <c r="AB73" s="74"/>
      <c r="AD73" s="124"/>
      <c r="AE73" s="124"/>
      <c r="AF73" s="124"/>
      <c r="AG73" s="124"/>
      <c r="AH73" s="124"/>
      <c r="AI73" s="124"/>
      <c r="AJ73" s="124"/>
      <c r="AK73" s="124"/>
      <c r="AL73" s="124"/>
      <c r="AM73" s="124"/>
      <c r="AN73" s="124"/>
      <c r="AO73" s="124"/>
      <c r="AP73" s="124"/>
      <c r="AQ73" s="124"/>
      <c r="AR73" s="124"/>
      <c r="AS73" s="124"/>
      <c r="AT73" s="124"/>
      <c r="AU73" s="124"/>
      <c r="AV73" s="124"/>
      <c r="AW73" s="124"/>
    </row>
    <row r="74" spans="1:49">
      <c r="B74" s="76"/>
      <c r="C74" s="73" t="s">
        <v>181</v>
      </c>
      <c r="D74" s="12"/>
      <c r="E74" s="12"/>
      <c r="F74" s="12"/>
      <c r="G74" s="12"/>
      <c r="H74" s="12"/>
      <c r="I74" s="12"/>
      <c r="J74" s="12"/>
      <c r="K74" s="12"/>
      <c r="L74" s="12"/>
      <c r="M74" s="12"/>
      <c r="N74" s="12"/>
      <c r="O74" s="12"/>
      <c r="P74" s="12"/>
      <c r="Q74" s="12"/>
      <c r="R74" s="12"/>
      <c r="S74" s="12"/>
      <c r="T74" s="12"/>
      <c r="U74" s="12"/>
      <c r="V74" s="12"/>
      <c r="W74" s="12"/>
      <c r="X74" s="12"/>
      <c r="Y74" s="12"/>
      <c r="Z74" s="12"/>
      <c r="AA74" s="114"/>
      <c r="AB74" s="74"/>
      <c r="AD74" s="124"/>
      <c r="AE74" s="124"/>
      <c r="AF74" s="124"/>
      <c r="AG74" s="124"/>
      <c r="AH74" s="124"/>
      <c r="AI74" s="124"/>
      <c r="AJ74" s="124"/>
      <c r="AK74" s="124"/>
      <c r="AL74" s="124"/>
      <c r="AM74" s="124"/>
      <c r="AN74" s="124"/>
      <c r="AO74" s="124"/>
      <c r="AP74" s="124"/>
      <c r="AQ74" s="124"/>
      <c r="AR74" s="124"/>
      <c r="AS74" s="124"/>
      <c r="AT74" s="124"/>
      <c r="AU74" s="124"/>
      <c r="AV74" s="124"/>
      <c r="AW74" s="124"/>
    </row>
    <row r="75" spans="1:49" ht="16.5" thickBot="1">
      <c r="B75" s="77"/>
      <c r="C75" s="78" t="s">
        <v>130</v>
      </c>
      <c r="D75" s="79"/>
      <c r="E75" s="79"/>
      <c r="F75" s="79"/>
      <c r="G75" s="79"/>
      <c r="H75" s="79"/>
      <c r="I75" s="79"/>
      <c r="J75" s="79"/>
      <c r="K75" s="79"/>
      <c r="L75" s="79"/>
      <c r="M75" s="79"/>
      <c r="N75" s="79"/>
      <c r="O75" s="79"/>
      <c r="P75" s="79"/>
      <c r="Q75" s="79"/>
      <c r="R75" s="79"/>
      <c r="S75" s="79"/>
      <c r="T75" s="79"/>
      <c r="U75" s="79"/>
      <c r="V75" s="79"/>
      <c r="W75" s="79"/>
      <c r="X75" s="79"/>
      <c r="Y75" s="79"/>
      <c r="Z75" s="79"/>
      <c r="AA75" s="114"/>
      <c r="AB75" s="80"/>
      <c r="AD75" s="124"/>
      <c r="AE75" s="124"/>
      <c r="AF75" s="124"/>
      <c r="AG75" s="124"/>
      <c r="AH75" s="124"/>
      <c r="AI75" s="124"/>
      <c r="AJ75" s="124"/>
      <c r="AK75" s="124"/>
      <c r="AL75" s="124"/>
      <c r="AM75" s="124"/>
      <c r="AN75" s="124"/>
      <c r="AO75" s="124"/>
      <c r="AP75" s="124"/>
      <c r="AQ75" s="124"/>
      <c r="AR75" s="124"/>
      <c r="AS75" s="124"/>
      <c r="AT75" s="124"/>
      <c r="AU75" s="124"/>
      <c r="AV75" s="124"/>
      <c r="AW75" s="124"/>
    </row>
    <row r="76" spans="1:49">
      <c r="AD76" s="124"/>
      <c r="AE76" s="124"/>
      <c r="AF76" s="124"/>
      <c r="AG76" s="124"/>
      <c r="AH76" s="124"/>
      <c r="AI76" s="124"/>
      <c r="AJ76" s="124"/>
      <c r="AK76" s="124"/>
      <c r="AL76" s="124"/>
      <c r="AM76" s="124"/>
      <c r="AN76" s="124"/>
      <c r="AO76" s="124"/>
      <c r="AP76" s="124"/>
      <c r="AQ76" s="124"/>
      <c r="AR76" s="124"/>
    </row>
    <row r="77" spans="1:49">
      <c r="AD77" s="124"/>
      <c r="AE77" s="124"/>
      <c r="AF77" s="124"/>
      <c r="AG77" s="124"/>
      <c r="AH77" s="124"/>
      <c r="AI77" s="124"/>
      <c r="AJ77" s="124"/>
      <c r="AK77" s="124"/>
      <c r="AL77" s="124"/>
      <c r="AM77" s="124"/>
      <c r="AN77" s="124"/>
      <c r="AO77" s="124"/>
      <c r="AP77" s="124"/>
      <c r="AQ77" s="124"/>
      <c r="AR77" s="124"/>
    </row>
    <row r="78" spans="1:49">
      <c r="AD78" s="124"/>
      <c r="AE78" s="124"/>
      <c r="AF78" s="124"/>
      <c r="AG78" s="124"/>
      <c r="AH78" s="124"/>
      <c r="AI78" s="124"/>
      <c r="AJ78" s="124"/>
      <c r="AK78" s="124"/>
      <c r="AL78" s="124"/>
      <c r="AM78" s="124"/>
      <c r="AN78" s="124"/>
      <c r="AO78" s="124"/>
      <c r="AP78" s="124"/>
      <c r="AQ78" s="124"/>
    </row>
    <row r="79" spans="1:49">
      <c r="B79" s="81"/>
      <c r="AD79" s="124"/>
      <c r="AE79" s="124"/>
      <c r="AF79" s="124"/>
      <c r="AG79" s="124"/>
      <c r="AH79" s="124"/>
      <c r="AI79" s="124"/>
      <c r="AJ79" s="124"/>
      <c r="AK79" s="124"/>
      <c r="AL79" s="124"/>
      <c r="AM79" s="124"/>
      <c r="AN79" s="124"/>
      <c r="AO79" s="124"/>
      <c r="AP79" s="124"/>
      <c r="AQ79" s="124"/>
    </row>
    <row r="80" spans="1:49">
      <c r="B80" s="81"/>
      <c r="AD80" s="124"/>
      <c r="AE80" s="124"/>
      <c r="AF80" s="124"/>
      <c r="AG80" s="124"/>
      <c r="AH80" s="124"/>
      <c r="AI80" s="124"/>
      <c r="AJ80" s="124"/>
      <c r="AK80" s="124"/>
      <c r="AL80" s="124"/>
      <c r="AM80" s="124"/>
      <c r="AN80" s="124"/>
      <c r="AO80" s="124"/>
      <c r="AP80" s="124"/>
      <c r="AQ80" s="124"/>
    </row>
    <row r="81" spans="2:43">
      <c r="B81" s="81"/>
      <c r="AD81" s="124"/>
      <c r="AE81" s="124"/>
      <c r="AF81" s="124"/>
      <c r="AG81" s="124"/>
      <c r="AH81" s="124"/>
      <c r="AI81" s="124"/>
      <c r="AJ81" s="124"/>
      <c r="AK81" s="124"/>
      <c r="AL81" s="124"/>
      <c r="AM81" s="124"/>
      <c r="AN81" s="124"/>
      <c r="AO81" s="124"/>
      <c r="AP81" s="124"/>
      <c r="AQ81" s="124"/>
    </row>
    <row r="82" spans="2:43">
      <c r="B82" s="81"/>
      <c r="AD82" s="124"/>
      <c r="AE82" s="124"/>
      <c r="AF82" s="124"/>
      <c r="AG82" s="124"/>
      <c r="AH82" s="124"/>
      <c r="AI82" s="124"/>
      <c r="AJ82" s="124"/>
      <c r="AK82" s="124"/>
      <c r="AL82" s="124"/>
      <c r="AM82" s="124"/>
      <c r="AN82" s="124"/>
      <c r="AO82" s="124"/>
      <c r="AP82" s="124"/>
      <c r="AQ82" s="124"/>
    </row>
    <row r="83" spans="2:43">
      <c r="B83" s="81"/>
      <c r="AD83" s="124"/>
      <c r="AE83" s="124"/>
      <c r="AF83" s="124"/>
      <c r="AG83" s="124"/>
      <c r="AH83" s="124"/>
      <c r="AI83" s="124"/>
      <c r="AJ83" s="124"/>
      <c r="AK83" s="124"/>
      <c r="AL83" s="124"/>
      <c r="AM83" s="124"/>
      <c r="AN83" s="124"/>
      <c r="AO83" s="124"/>
      <c r="AP83" s="124"/>
      <c r="AQ83" s="124"/>
    </row>
    <row r="84" spans="2:43">
      <c r="B84" s="81"/>
      <c r="AD84" s="124"/>
      <c r="AE84" s="124"/>
      <c r="AF84" s="124"/>
      <c r="AG84" s="124"/>
      <c r="AH84" s="124"/>
      <c r="AI84" s="124"/>
      <c r="AJ84" s="124"/>
      <c r="AK84" s="124"/>
      <c r="AL84" s="124"/>
      <c r="AM84" s="124"/>
      <c r="AN84" s="124"/>
      <c r="AO84" s="124"/>
      <c r="AP84" s="124"/>
      <c r="AQ84" s="124"/>
    </row>
    <row r="85" spans="2:43">
      <c r="B85" s="81"/>
      <c r="AD85" s="124"/>
      <c r="AE85" s="124"/>
      <c r="AF85" s="124"/>
      <c r="AG85" s="124"/>
      <c r="AH85" s="124"/>
      <c r="AI85" s="124"/>
      <c r="AJ85" s="124"/>
      <c r="AK85" s="124"/>
      <c r="AL85" s="124"/>
      <c r="AM85" s="124"/>
      <c r="AN85" s="124"/>
      <c r="AO85" s="124"/>
      <c r="AP85" s="124"/>
      <c r="AQ85" s="124"/>
    </row>
    <row r="86" spans="2:43">
      <c r="B86" s="81"/>
      <c r="AD86" s="124"/>
      <c r="AE86" s="124"/>
      <c r="AF86" s="124"/>
      <c r="AG86" s="124"/>
      <c r="AH86" s="124"/>
      <c r="AI86" s="124"/>
      <c r="AJ86" s="124"/>
      <c r="AK86" s="124"/>
      <c r="AL86" s="124"/>
      <c r="AM86" s="124"/>
      <c r="AN86" s="124"/>
      <c r="AO86" s="124"/>
      <c r="AP86" s="124"/>
      <c r="AQ86" s="124"/>
    </row>
    <row r="87" spans="2:43">
      <c r="AD87" s="124"/>
      <c r="AE87" s="124"/>
      <c r="AF87" s="124"/>
      <c r="AG87" s="124"/>
      <c r="AH87" s="124"/>
      <c r="AI87" s="124"/>
      <c r="AJ87" s="124"/>
      <c r="AK87" s="124"/>
      <c r="AL87" s="124"/>
      <c r="AM87" s="124"/>
      <c r="AN87" s="124"/>
      <c r="AO87" s="124"/>
      <c r="AP87" s="124"/>
      <c r="AQ87" s="124"/>
    </row>
    <row r="88" spans="2:43">
      <c r="AD88" s="124"/>
      <c r="AE88" s="124"/>
      <c r="AF88" s="124"/>
      <c r="AG88" s="124"/>
      <c r="AH88" s="124"/>
      <c r="AI88" s="124"/>
      <c r="AJ88" s="124"/>
      <c r="AK88" s="124"/>
      <c r="AL88" s="124"/>
      <c r="AM88" s="124"/>
      <c r="AN88" s="124"/>
      <c r="AO88" s="124"/>
      <c r="AP88" s="124"/>
      <c r="AQ88" s="124"/>
    </row>
    <row r="89" spans="2:43">
      <c r="AD89" s="124"/>
      <c r="AE89" s="124"/>
      <c r="AF89" s="124"/>
      <c r="AG89" s="124"/>
      <c r="AH89" s="124"/>
      <c r="AI89" s="124"/>
      <c r="AJ89" s="124"/>
      <c r="AK89" s="124"/>
      <c r="AL89" s="124"/>
      <c r="AM89" s="124"/>
      <c r="AN89" s="124"/>
      <c r="AO89" s="124"/>
      <c r="AP89" s="124"/>
      <c r="AQ89" s="124"/>
    </row>
    <row r="90" spans="2:43">
      <c r="AD90" s="124"/>
      <c r="AE90" s="124"/>
      <c r="AF90" s="124"/>
      <c r="AG90" s="124"/>
      <c r="AH90" s="124"/>
      <c r="AI90" s="124"/>
      <c r="AJ90" s="124"/>
      <c r="AK90" s="124"/>
      <c r="AL90" s="124"/>
      <c r="AM90" s="124"/>
      <c r="AN90" s="124"/>
      <c r="AO90" s="124"/>
      <c r="AP90" s="124"/>
      <c r="AQ90" s="124"/>
    </row>
    <row r="91" spans="2:43">
      <c r="AD91" s="124"/>
      <c r="AE91" s="124"/>
      <c r="AF91" s="124"/>
      <c r="AG91" s="124"/>
      <c r="AH91" s="124"/>
      <c r="AI91" s="124"/>
      <c r="AJ91" s="124"/>
      <c r="AK91" s="124"/>
      <c r="AL91" s="124"/>
      <c r="AM91" s="124"/>
      <c r="AN91" s="124"/>
      <c r="AO91" s="124"/>
      <c r="AP91" s="124"/>
      <c r="AQ91" s="124"/>
    </row>
    <row r="92" spans="2:43">
      <c r="AD92" s="124"/>
      <c r="AE92" s="124"/>
      <c r="AF92" s="124"/>
      <c r="AG92" s="124"/>
      <c r="AH92" s="124"/>
      <c r="AI92" s="124"/>
      <c r="AJ92" s="124"/>
      <c r="AK92" s="124"/>
      <c r="AL92" s="124"/>
      <c r="AM92" s="124"/>
      <c r="AN92" s="124"/>
      <c r="AO92" s="124"/>
      <c r="AP92" s="124"/>
      <c r="AQ92" s="124"/>
    </row>
    <row r="93" spans="2:43">
      <c r="AD93" s="124"/>
      <c r="AE93" s="124"/>
      <c r="AF93" s="124"/>
      <c r="AG93" s="124"/>
      <c r="AH93" s="124"/>
      <c r="AI93" s="124"/>
      <c r="AJ93" s="124"/>
      <c r="AK93" s="124"/>
      <c r="AL93" s="124"/>
      <c r="AM93" s="124"/>
      <c r="AN93" s="124"/>
      <c r="AO93" s="124"/>
      <c r="AP93" s="124"/>
      <c r="AQ93" s="124"/>
    </row>
    <row r="94" spans="2:43">
      <c r="AD94" s="124"/>
      <c r="AE94" s="124"/>
      <c r="AF94" s="124"/>
      <c r="AG94" s="124"/>
      <c r="AH94" s="124"/>
      <c r="AI94" s="124"/>
      <c r="AJ94" s="124"/>
      <c r="AK94" s="124"/>
      <c r="AL94" s="124"/>
      <c r="AM94" s="124"/>
      <c r="AN94" s="124"/>
      <c r="AO94" s="124"/>
      <c r="AP94" s="124"/>
      <c r="AQ94" s="124"/>
    </row>
    <row r="95" spans="2:43">
      <c r="AD95" s="124"/>
      <c r="AE95" s="124"/>
      <c r="AF95" s="124"/>
      <c r="AG95" s="124"/>
      <c r="AH95" s="124"/>
      <c r="AI95" s="124"/>
      <c r="AJ95" s="124"/>
      <c r="AK95" s="124"/>
      <c r="AL95" s="124"/>
      <c r="AM95" s="124"/>
      <c r="AN95" s="124"/>
      <c r="AO95" s="124"/>
      <c r="AP95" s="124"/>
      <c r="AQ95" s="124"/>
    </row>
    <row r="96" spans="2:43">
      <c r="AD96" s="124"/>
      <c r="AE96" s="124"/>
      <c r="AF96" s="124"/>
      <c r="AG96" s="124"/>
      <c r="AH96" s="124"/>
      <c r="AI96" s="124"/>
      <c r="AJ96" s="124"/>
      <c r="AK96" s="124"/>
      <c r="AL96" s="124"/>
      <c r="AM96" s="124"/>
      <c r="AN96" s="124"/>
      <c r="AO96" s="124"/>
      <c r="AP96" s="124"/>
      <c r="AQ96" s="124"/>
    </row>
    <row r="97" spans="30:43">
      <c r="AD97" s="124"/>
      <c r="AE97" s="124"/>
      <c r="AF97" s="124"/>
      <c r="AG97" s="124"/>
      <c r="AH97" s="124"/>
      <c r="AI97" s="124"/>
      <c r="AJ97" s="124"/>
      <c r="AK97" s="124"/>
      <c r="AL97" s="124"/>
      <c r="AM97" s="124"/>
      <c r="AN97" s="124"/>
      <c r="AO97" s="124"/>
      <c r="AP97" s="124"/>
      <c r="AQ97" s="124"/>
    </row>
    <row r="98" spans="30:43">
      <c r="AD98" s="124"/>
      <c r="AE98" s="124"/>
      <c r="AF98" s="124"/>
      <c r="AG98" s="124"/>
      <c r="AH98" s="124"/>
      <c r="AI98" s="124"/>
      <c r="AJ98" s="124"/>
      <c r="AK98" s="124"/>
      <c r="AL98" s="124"/>
      <c r="AM98" s="124"/>
      <c r="AN98" s="124"/>
      <c r="AO98" s="124"/>
      <c r="AP98" s="124"/>
      <c r="AQ98" s="124"/>
    </row>
    <row r="99" spans="30:43">
      <c r="AD99" s="124"/>
      <c r="AE99" s="124"/>
      <c r="AF99" s="124"/>
      <c r="AG99" s="124"/>
      <c r="AH99" s="124"/>
      <c r="AI99" s="124"/>
      <c r="AJ99" s="124"/>
      <c r="AK99" s="124"/>
      <c r="AL99" s="124"/>
      <c r="AM99" s="124"/>
      <c r="AN99" s="124"/>
      <c r="AO99" s="124"/>
      <c r="AP99" s="124"/>
      <c r="AQ99" s="124"/>
    </row>
  </sheetData>
  <mergeCells count="8">
    <mergeCell ref="C72:Z72"/>
    <mergeCell ref="T3:V3"/>
    <mergeCell ref="C3:I3"/>
    <mergeCell ref="C1:Z1"/>
    <mergeCell ref="AN2:AQ2"/>
    <mergeCell ref="K3:O3"/>
    <mergeCell ref="Q3:R3"/>
    <mergeCell ref="X3:Z3"/>
  </mergeCells>
  <phoneticPr fontId="101" type="noConversion"/>
  <pageMargins left="0.74803149606299213" right="0.74803149606299213" top="0.98425196850393704" bottom="0.98425196850393704" header="0.51181102362204722" footer="0.51181102362204722"/>
  <pageSetup paperSize="8" scale="3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pageSetUpPr fitToPage="1"/>
  </sheetPr>
  <dimension ref="A1:AI107"/>
  <sheetViews>
    <sheetView topLeftCell="B1" zoomScale="85" zoomScaleNormal="85" workbookViewId="0">
      <pane xSplit="1" ySplit="6" topLeftCell="C7" activePane="bottomRight" state="frozen"/>
      <selection activeCell="R28" sqref="R28"/>
      <selection pane="topRight" activeCell="R28" sqref="R28"/>
      <selection pane="bottomLeft" activeCell="R28" sqref="R28"/>
      <selection pane="bottomRight" activeCell="B1" sqref="B1"/>
    </sheetView>
  </sheetViews>
  <sheetFormatPr defaultRowHeight="15.75"/>
  <cols>
    <col min="1" max="1" width="9.140625" style="11"/>
    <col min="2" max="2" width="10.42578125" style="11" bestFit="1" customWidth="1"/>
    <col min="3" max="5" width="13" style="11" customWidth="1"/>
    <col min="6" max="6" width="17.28515625" style="11" customWidth="1"/>
    <col min="7" max="12" width="13" style="11" customWidth="1"/>
    <col min="13" max="13" width="14.140625" style="11" bestFit="1" customWidth="1"/>
    <col min="14" max="14" width="27.7109375" style="11" bestFit="1" customWidth="1"/>
    <col min="15" max="20" width="13" style="11" customWidth="1"/>
    <col min="21" max="21" width="18.28515625" style="11" bestFit="1" customWidth="1"/>
    <col min="22" max="26" width="13" style="11" customWidth="1"/>
    <col min="27" max="27" width="16.5703125" style="11" bestFit="1" customWidth="1"/>
    <col min="28" max="28" width="13" style="11" customWidth="1"/>
    <col min="29" max="29" width="15" style="11" bestFit="1" customWidth="1"/>
    <col min="30" max="30" width="13.5703125" style="11" bestFit="1" customWidth="1"/>
    <col min="31" max="33" width="13" style="11" customWidth="1"/>
    <col min="34" max="16384" width="9.140625" style="11"/>
  </cols>
  <sheetData>
    <row r="1" spans="2:35" ht="29.25" customHeight="1" thickBot="1">
      <c r="B1" s="220"/>
      <c r="C1" s="347" t="s">
        <v>3</v>
      </c>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8"/>
      <c r="AH1" s="12"/>
      <c r="AI1" s="12"/>
    </row>
    <row r="2" spans="2:35" s="18" customFormat="1" ht="15.75" customHeight="1">
      <c r="B2" s="209"/>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259"/>
      <c r="AH2" s="20"/>
      <c r="AI2" s="20"/>
    </row>
    <row r="3" spans="2:35" s="9" customFormat="1">
      <c r="B3" s="210"/>
      <c r="C3" s="8"/>
      <c r="D3" s="8"/>
      <c r="E3" s="8"/>
      <c r="F3" s="8"/>
      <c r="G3" s="8"/>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260"/>
      <c r="AH3" s="25"/>
      <c r="AI3" s="25"/>
    </row>
    <row r="4" spans="2:35" s="9" customFormat="1" ht="40.5" customHeight="1">
      <c r="B4" s="211"/>
      <c r="C4" s="8" t="s">
        <v>286</v>
      </c>
      <c r="D4" s="8" t="s">
        <v>256</v>
      </c>
      <c r="E4" s="8" t="s">
        <v>240</v>
      </c>
      <c r="F4" s="108" t="s">
        <v>259</v>
      </c>
      <c r="G4" s="8" t="s">
        <v>260</v>
      </c>
      <c r="H4" s="8" t="s">
        <v>239</v>
      </c>
      <c r="I4" s="8" t="s">
        <v>238</v>
      </c>
      <c r="J4" s="8" t="s">
        <v>288</v>
      </c>
      <c r="K4" s="8" t="s">
        <v>262</v>
      </c>
      <c r="L4" s="8" t="s">
        <v>264</v>
      </c>
      <c r="M4" s="8" t="s">
        <v>266</v>
      </c>
      <c r="N4" s="8" t="s">
        <v>289</v>
      </c>
      <c r="O4" s="8" t="s">
        <v>269</v>
      </c>
      <c r="P4" s="8" t="s">
        <v>271</v>
      </c>
      <c r="Q4" s="8" t="s">
        <v>273</v>
      </c>
      <c r="R4" s="8" t="s">
        <v>274</v>
      </c>
      <c r="S4" s="8" t="s">
        <v>248</v>
      </c>
      <c r="T4" s="8" t="s">
        <v>287</v>
      </c>
      <c r="U4" s="8" t="s">
        <v>275</v>
      </c>
      <c r="V4" s="8" t="s">
        <v>276</v>
      </c>
      <c r="W4" s="8" t="s">
        <v>234</v>
      </c>
      <c r="X4" s="8" t="s">
        <v>235</v>
      </c>
      <c r="Y4" s="8" t="s">
        <v>252</v>
      </c>
      <c r="Z4" s="8" t="s">
        <v>277</v>
      </c>
      <c r="AA4" s="8" t="s">
        <v>280</v>
      </c>
      <c r="AB4" s="8" t="s">
        <v>237</v>
      </c>
      <c r="AC4" s="8" t="s">
        <v>281</v>
      </c>
      <c r="AD4" s="8" t="s">
        <v>282</v>
      </c>
      <c r="AE4" s="8" t="s">
        <v>283</v>
      </c>
      <c r="AF4" s="8" t="s">
        <v>3</v>
      </c>
      <c r="AG4" s="261" t="s">
        <v>284</v>
      </c>
      <c r="AH4" s="25"/>
      <c r="AI4" s="25"/>
    </row>
    <row r="5" spans="2:35" s="33" customFormat="1" ht="25.5">
      <c r="B5" s="262"/>
      <c r="C5" s="28" t="s">
        <v>257</v>
      </c>
      <c r="D5" s="28" t="s">
        <v>258</v>
      </c>
      <c r="E5" s="28" t="s">
        <v>244</v>
      </c>
      <c r="F5" s="28" t="s">
        <v>241</v>
      </c>
      <c r="G5" s="28" t="s">
        <v>245</v>
      </c>
      <c r="H5" s="28" t="s">
        <v>243</v>
      </c>
      <c r="I5" s="28" t="s">
        <v>242</v>
      </c>
      <c r="J5" s="28" t="s">
        <v>261</v>
      </c>
      <c r="K5" s="28" t="s">
        <v>263</v>
      </c>
      <c r="L5" s="28" t="s">
        <v>265</v>
      </c>
      <c r="M5" s="28" t="s">
        <v>267</v>
      </c>
      <c r="N5" s="28" t="s">
        <v>268</v>
      </c>
      <c r="O5" s="28" t="s">
        <v>270</v>
      </c>
      <c r="P5" s="28" t="s">
        <v>272</v>
      </c>
      <c r="Q5" s="28" t="s">
        <v>246</v>
      </c>
      <c r="R5" s="28" t="s">
        <v>247</v>
      </c>
      <c r="S5" s="28" t="s">
        <v>249</v>
      </c>
      <c r="T5" s="28" t="s">
        <v>236</v>
      </c>
      <c r="U5" s="28" t="s">
        <v>290</v>
      </c>
      <c r="V5" s="28" t="s">
        <v>291</v>
      </c>
      <c r="W5" s="28" t="s">
        <v>250</v>
      </c>
      <c r="X5" s="28" t="s">
        <v>251</v>
      </c>
      <c r="Y5" s="28" t="s">
        <v>253</v>
      </c>
      <c r="Z5" s="28" t="s">
        <v>278</v>
      </c>
      <c r="AA5" s="28" t="s">
        <v>175</v>
      </c>
      <c r="AB5" s="28" t="s">
        <v>254</v>
      </c>
      <c r="AC5" s="28" t="s">
        <v>295</v>
      </c>
      <c r="AD5" s="28" t="s">
        <v>285</v>
      </c>
      <c r="AE5" s="267" t="s">
        <v>279</v>
      </c>
      <c r="AF5" s="28" t="s">
        <v>80</v>
      </c>
      <c r="AG5" s="263" t="s">
        <v>93</v>
      </c>
      <c r="AH5" s="35"/>
      <c r="AI5" s="35"/>
    </row>
    <row r="6" spans="2:35" s="33" customFormat="1">
      <c r="B6" s="262"/>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264"/>
      <c r="AH6" s="35"/>
      <c r="AI6" s="35"/>
    </row>
    <row r="7" spans="2:35" s="121" customFormat="1">
      <c r="B7" s="212" t="s">
        <v>43</v>
      </c>
      <c r="C7" s="44">
        <v>56.923000000000002</v>
      </c>
      <c r="D7" s="44">
        <v>5.2160000000000002</v>
      </c>
      <c r="E7" s="44">
        <v>22.515000000000001</v>
      </c>
      <c r="F7" s="44">
        <v>3.1859999999999999</v>
      </c>
      <c r="G7" s="44">
        <v>3.7120000000000002</v>
      </c>
      <c r="H7" s="44">
        <v>7.7960000000000003</v>
      </c>
      <c r="I7" s="44">
        <v>6.5</v>
      </c>
      <c r="J7" s="44">
        <v>4.8550000000000004</v>
      </c>
      <c r="K7" s="44">
        <v>0.88200000000000001</v>
      </c>
      <c r="L7" s="44">
        <v>1.5109999999999999</v>
      </c>
      <c r="M7" s="44">
        <v>0</v>
      </c>
      <c r="N7" s="44">
        <v>0</v>
      </c>
      <c r="O7" s="44">
        <v>0</v>
      </c>
      <c r="P7" s="44">
        <v>0</v>
      </c>
      <c r="Q7" s="44">
        <v>80.319999999999993</v>
      </c>
      <c r="R7" s="44">
        <v>14.432</v>
      </c>
      <c r="S7" s="44">
        <v>1.9379999999999999</v>
      </c>
      <c r="T7" s="44">
        <v>2.1280000000000001</v>
      </c>
      <c r="U7" s="44">
        <v>33.142000000000003</v>
      </c>
      <c r="V7" s="44">
        <v>1.18</v>
      </c>
      <c r="W7" s="44">
        <v>0.85299999999999998</v>
      </c>
      <c r="X7" s="44">
        <v>0</v>
      </c>
      <c r="Y7" s="44">
        <v>2.286</v>
      </c>
      <c r="Z7" s="44">
        <v>2.0470000000000002</v>
      </c>
      <c r="AA7" s="44">
        <v>56.935000000000002</v>
      </c>
      <c r="AB7" s="44">
        <v>13.031000000000001</v>
      </c>
      <c r="AC7" s="44">
        <v>4.3479999999999999</v>
      </c>
      <c r="AD7" s="44">
        <v>21.564</v>
      </c>
      <c r="AE7" s="44">
        <v>19.800000000000011</v>
      </c>
      <c r="AF7" s="44">
        <v>367.1</v>
      </c>
      <c r="AG7" s="232">
        <v>343.32299999999998</v>
      </c>
      <c r="AH7" s="124"/>
      <c r="AI7" s="124"/>
    </row>
    <row r="8" spans="2:35" s="121" customFormat="1">
      <c r="B8" s="212" t="s">
        <v>44</v>
      </c>
      <c r="C8" s="44">
        <v>59.04</v>
      </c>
      <c r="D8" s="44">
        <v>5.8789999999999996</v>
      </c>
      <c r="E8" s="44">
        <v>22.63</v>
      </c>
      <c r="F8" s="44">
        <v>3.6859999999999999</v>
      </c>
      <c r="G8" s="44">
        <v>4.4790000000000001</v>
      </c>
      <c r="H8" s="44">
        <v>7.6379999999999999</v>
      </c>
      <c r="I8" s="44">
        <v>6.6120000000000001</v>
      </c>
      <c r="J8" s="44">
        <v>4.2690000000000001</v>
      </c>
      <c r="K8" s="44">
        <v>0.95599999999999996</v>
      </c>
      <c r="L8" s="44">
        <v>1.7509999999999999</v>
      </c>
      <c r="M8" s="44">
        <v>0</v>
      </c>
      <c r="N8" s="44">
        <v>0</v>
      </c>
      <c r="O8" s="44">
        <v>0</v>
      </c>
      <c r="P8" s="44">
        <v>0</v>
      </c>
      <c r="Q8" s="44">
        <v>89.778000000000006</v>
      </c>
      <c r="R8" s="44">
        <v>15.273</v>
      </c>
      <c r="S8" s="44">
        <v>2.0369999999999999</v>
      </c>
      <c r="T8" s="44">
        <v>3.2360000000000002</v>
      </c>
      <c r="U8" s="44">
        <v>32.228000000000002</v>
      </c>
      <c r="V8" s="44">
        <v>2.64</v>
      </c>
      <c r="W8" s="44">
        <v>1.518</v>
      </c>
      <c r="X8" s="44">
        <v>0</v>
      </c>
      <c r="Y8" s="44">
        <v>2.0640000000000001</v>
      </c>
      <c r="Z8" s="44">
        <v>2.2229999999999999</v>
      </c>
      <c r="AA8" s="44">
        <v>62.067999999999998</v>
      </c>
      <c r="AB8" s="44">
        <v>14.314</v>
      </c>
      <c r="AC8" s="44">
        <v>6.1779999999999999</v>
      </c>
      <c r="AD8" s="44">
        <v>21.756</v>
      </c>
      <c r="AE8" s="44">
        <v>22.161999999999978</v>
      </c>
      <c r="AF8" s="44">
        <v>394.41500000000002</v>
      </c>
      <c r="AG8" s="232">
        <v>367.572</v>
      </c>
      <c r="AH8" s="124"/>
      <c r="AI8" s="124"/>
    </row>
    <row r="9" spans="2:35" s="121" customFormat="1">
      <c r="B9" s="212" t="s">
        <v>45</v>
      </c>
      <c r="C9" s="44">
        <v>61.738</v>
      </c>
      <c r="D9" s="44">
        <v>6.5910000000000002</v>
      </c>
      <c r="E9" s="44">
        <v>21.916</v>
      </c>
      <c r="F9" s="44">
        <v>4.1310000000000002</v>
      </c>
      <c r="G9" s="44">
        <v>2.8519999999999999</v>
      </c>
      <c r="H9" s="44">
        <v>7.6390000000000002</v>
      </c>
      <c r="I9" s="44">
        <v>6.9749999999999996</v>
      </c>
      <c r="J9" s="44">
        <v>4.2910000000000004</v>
      </c>
      <c r="K9" s="44">
        <v>0.80200000000000005</v>
      </c>
      <c r="L9" s="44">
        <v>1.921</v>
      </c>
      <c r="M9" s="44">
        <v>0.82199999999999995</v>
      </c>
      <c r="N9" s="44">
        <v>0</v>
      </c>
      <c r="O9" s="44">
        <v>0</v>
      </c>
      <c r="P9" s="44">
        <v>0</v>
      </c>
      <c r="Q9" s="44">
        <v>92.128</v>
      </c>
      <c r="R9" s="44">
        <v>15.281000000000001</v>
      </c>
      <c r="S9" s="44">
        <v>1.2310000000000001</v>
      </c>
      <c r="T9" s="44">
        <v>3.048</v>
      </c>
      <c r="U9" s="44">
        <v>29.152000000000001</v>
      </c>
      <c r="V9" s="44">
        <v>3.456</v>
      </c>
      <c r="W9" s="44">
        <v>1.31</v>
      </c>
      <c r="X9" s="44">
        <v>0</v>
      </c>
      <c r="Y9" s="44">
        <v>2.1829999999999998</v>
      </c>
      <c r="Z9" s="44">
        <v>2.3570000000000002</v>
      </c>
      <c r="AA9" s="44">
        <v>63.161999999999999</v>
      </c>
      <c r="AB9" s="44">
        <v>15.391</v>
      </c>
      <c r="AC9" s="44">
        <v>4.79</v>
      </c>
      <c r="AD9" s="44">
        <v>22.73</v>
      </c>
      <c r="AE9" s="44">
        <v>23.828999999999951</v>
      </c>
      <c r="AF9" s="44">
        <v>399.726</v>
      </c>
      <c r="AG9" s="232">
        <v>372.93200000000002</v>
      </c>
      <c r="AH9" s="124"/>
      <c r="AI9" s="124"/>
    </row>
    <row r="10" spans="2:35" s="121" customFormat="1">
      <c r="B10" s="212" t="s">
        <v>46</v>
      </c>
      <c r="C10" s="44">
        <v>63.988</v>
      </c>
      <c r="D10" s="44">
        <v>7.6159999999999997</v>
      </c>
      <c r="E10" s="44">
        <v>22.146999999999998</v>
      </c>
      <c r="F10" s="44">
        <v>5.01</v>
      </c>
      <c r="G10" s="44">
        <v>2.5390000000000001</v>
      </c>
      <c r="H10" s="44">
        <v>8.02</v>
      </c>
      <c r="I10" s="44">
        <v>7.3819999999999997</v>
      </c>
      <c r="J10" s="44">
        <v>4.3360000000000003</v>
      </c>
      <c r="K10" s="44">
        <v>0.80400000000000005</v>
      </c>
      <c r="L10" s="44">
        <v>2.1890000000000001</v>
      </c>
      <c r="M10" s="44">
        <v>0.81299999999999994</v>
      </c>
      <c r="N10" s="44">
        <v>0.27800000000000002</v>
      </c>
      <c r="O10" s="44">
        <v>0</v>
      </c>
      <c r="P10" s="44">
        <v>0</v>
      </c>
      <c r="Q10" s="44">
        <v>94.680999999999997</v>
      </c>
      <c r="R10" s="44">
        <v>16.059999999999999</v>
      </c>
      <c r="S10" s="44">
        <v>3.5999999999999997E-2</v>
      </c>
      <c r="T10" s="44">
        <v>1.5960000000000001</v>
      </c>
      <c r="U10" s="44">
        <v>26.39</v>
      </c>
      <c r="V10" s="44">
        <v>3.7320000000000002</v>
      </c>
      <c r="W10" s="44">
        <v>0.95799999999999996</v>
      </c>
      <c r="X10" s="44">
        <v>0</v>
      </c>
      <c r="Y10" s="44">
        <v>2.2869999999999999</v>
      </c>
      <c r="Z10" s="44">
        <v>2.3559999999999999</v>
      </c>
      <c r="AA10" s="44">
        <v>63.529000000000003</v>
      </c>
      <c r="AB10" s="44">
        <v>16.797000000000001</v>
      </c>
      <c r="AC10" s="44">
        <v>4.1260000000000003</v>
      </c>
      <c r="AD10" s="44">
        <v>23.36</v>
      </c>
      <c r="AE10" s="44">
        <v>24.687999999999988</v>
      </c>
      <c r="AF10" s="44">
        <v>405.71800000000002</v>
      </c>
      <c r="AG10" s="232">
        <v>378.73500000000001</v>
      </c>
      <c r="AH10" s="124"/>
      <c r="AI10" s="124"/>
    </row>
    <row r="11" spans="2:35" s="121" customFormat="1">
      <c r="B11" s="212" t="s">
        <v>47</v>
      </c>
      <c r="C11" s="44">
        <v>70.459999999999994</v>
      </c>
      <c r="D11" s="44">
        <v>8.7469999999999999</v>
      </c>
      <c r="E11" s="44">
        <v>22.786000000000001</v>
      </c>
      <c r="F11" s="44">
        <v>4.9859999999999998</v>
      </c>
      <c r="G11" s="44">
        <v>2.5579999999999998</v>
      </c>
      <c r="H11" s="44">
        <v>8.5950000000000006</v>
      </c>
      <c r="I11" s="44">
        <v>7.61</v>
      </c>
      <c r="J11" s="44">
        <v>4.6890000000000001</v>
      </c>
      <c r="K11" s="44">
        <v>0.79900000000000004</v>
      </c>
      <c r="L11" s="44">
        <v>2.3130000000000002</v>
      </c>
      <c r="M11" s="44">
        <v>0.81599999999999995</v>
      </c>
      <c r="N11" s="44">
        <v>0.41599999999999998</v>
      </c>
      <c r="O11" s="44">
        <v>0</v>
      </c>
      <c r="P11" s="44">
        <v>0</v>
      </c>
      <c r="Q11" s="44">
        <v>100.32299999999999</v>
      </c>
      <c r="R11" s="44">
        <v>15.773</v>
      </c>
      <c r="S11" s="44">
        <v>0.82499999999999996</v>
      </c>
      <c r="T11" s="44">
        <v>2.2250000000000001</v>
      </c>
      <c r="U11" s="44">
        <v>27.629000000000001</v>
      </c>
      <c r="V11" s="44">
        <v>3.1080000000000001</v>
      </c>
      <c r="W11" s="44">
        <v>1.179</v>
      </c>
      <c r="X11" s="44">
        <v>0</v>
      </c>
      <c r="Y11" s="44">
        <v>2.391</v>
      </c>
      <c r="Z11" s="44">
        <v>2.504</v>
      </c>
      <c r="AA11" s="44">
        <v>75.147999999999996</v>
      </c>
      <c r="AB11" s="44">
        <v>18.898</v>
      </c>
      <c r="AC11" s="44">
        <v>4.431</v>
      </c>
      <c r="AD11" s="44">
        <v>24.916</v>
      </c>
      <c r="AE11" s="44">
        <v>24.49799999999999</v>
      </c>
      <c r="AF11" s="44">
        <v>438.62299999999999</v>
      </c>
      <c r="AG11" s="232">
        <v>410.23899999999998</v>
      </c>
      <c r="AH11" s="124"/>
      <c r="AI11" s="124"/>
    </row>
    <row r="12" spans="2:35" s="121" customFormat="1">
      <c r="B12" s="212" t="s">
        <v>48</v>
      </c>
      <c r="C12" s="44">
        <v>72.311000000000007</v>
      </c>
      <c r="D12" s="44">
        <v>9.5530000000000008</v>
      </c>
      <c r="E12" s="44">
        <v>23.312999999999999</v>
      </c>
      <c r="F12" s="44">
        <v>6.25</v>
      </c>
      <c r="G12" s="44">
        <v>2.7160000000000002</v>
      </c>
      <c r="H12" s="44">
        <v>8.0709999999999997</v>
      </c>
      <c r="I12" s="44">
        <v>7.8890000000000002</v>
      </c>
      <c r="J12" s="44">
        <v>4.7370000000000001</v>
      </c>
      <c r="K12" s="44">
        <v>0.872</v>
      </c>
      <c r="L12" s="44">
        <v>2.3530000000000002</v>
      </c>
      <c r="M12" s="44">
        <v>0.75</v>
      </c>
      <c r="N12" s="44">
        <v>0.498</v>
      </c>
      <c r="O12" s="44">
        <v>0</v>
      </c>
      <c r="P12" s="44">
        <v>0</v>
      </c>
      <c r="Q12" s="44">
        <v>107.54600000000001</v>
      </c>
      <c r="R12" s="44">
        <v>17.140999999999998</v>
      </c>
      <c r="S12" s="44">
        <v>1.7490000000000001</v>
      </c>
      <c r="T12" s="44">
        <v>2.278</v>
      </c>
      <c r="U12" s="44">
        <v>33.722999999999999</v>
      </c>
      <c r="V12" s="44">
        <v>4.7430000000000003</v>
      </c>
      <c r="W12" s="44">
        <v>1.284</v>
      </c>
      <c r="X12" s="44">
        <v>0</v>
      </c>
      <c r="Y12" s="44">
        <v>2.508</v>
      </c>
      <c r="Z12" s="44">
        <v>2.9239999999999999</v>
      </c>
      <c r="AA12" s="44">
        <v>80.923000000000002</v>
      </c>
      <c r="AB12" s="44">
        <v>20.048999999999999</v>
      </c>
      <c r="AC12" s="44">
        <v>5.6230000000000002</v>
      </c>
      <c r="AD12" s="44">
        <v>25.375</v>
      </c>
      <c r="AE12" s="44">
        <v>25.34699999999998</v>
      </c>
      <c r="AF12" s="44">
        <v>470.52600000000001</v>
      </c>
      <c r="AG12" s="232">
        <v>440.71100000000001</v>
      </c>
      <c r="AH12" s="124"/>
      <c r="AI12" s="124"/>
    </row>
    <row r="13" spans="2:35" s="121" customFormat="1">
      <c r="B13" s="212" t="s">
        <v>49</v>
      </c>
      <c r="C13" s="44">
        <v>73.302999999999997</v>
      </c>
      <c r="D13" s="44">
        <v>10.204000000000001</v>
      </c>
      <c r="E13" s="44">
        <v>23.437999999999999</v>
      </c>
      <c r="F13" s="44">
        <v>7.4539999999999997</v>
      </c>
      <c r="G13" s="44">
        <v>3.464</v>
      </c>
      <c r="H13" s="44">
        <v>8.4380000000000006</v>
      </c>
      <c r="I13" s="44">
        <v>7.8760000000000003</v>
      </c>
      <c r="J13" s="44">
        <v>4.95</v>
      </c>
      <c r="K13" s="44">
        <v>0.90600000000000003</v>
      </c>
      <c r="L13" s="44">
        <v>2.347</v>
      </c>
      <c r="M13" s="44">
        <v>0.74099999999999999</v>
      </c>
      <c r="N13" s="44">
        <v>0.58299999999999996</v>
      </c>
      <c r="O13" s="44">
        <v>0</v>
      </c>
      <c r="P13" s="44">
        <v>0</v>
      </c>
      <c r="Q13" s="44">
        <v>114.908</v>
      </c>
      <c r="R13" s="44">
        <v>18.077000000000002</v>
      </c>
      <c r="S13" s="44">
        <v>3.09</v>
      </c>
      <c r="T13" s="44">
        <v>3.0409999999999999</v>
      </c>
      <c r="U13" s="44">
        <v>37.997999999999998</v>
      </c>
      <c r="V13" s="44">
        <v>8.0220000000000002</v>
      </c>
      <c r="W13" s="44">
        <v>2.016</v>
      </c>
      <c r="X13" s="44">
        <v>0</v>
      </c>
      <c r="Y13" s="44">
        <v>2.6230000000000002</v>
      </c>
      <c r="Z13" s="44">
        <v>3.258</v>
      </c>
      <c r="AA13" s="44">
        <v>85.558999999999997</v>
      </c>
      <c r="AB13" s="44">
        <v>21.219000000000001</v>
      </c>
      <c r="AC13" s="44">
        <v>6.0140000000000002</v>
      </c>
      <c r="AD13" s="44">
        <v>28.949000000000002</v>
      </c>
      <c r="AE13" s="44">
        <v>26.232000000000028</v>
      </c>
      <c r="AF13" s="44">
        <v>504.71</v>
      </c>
      <c r="AG13" s="232">
        <v>471.18200000000002</v>
      </c>
      <c r="AH13" s="124"/>
      <c r="AI13" s="124"/>
    </row>
    <row r="14" spans="2:35" s="121" customFormat="1">
      <c r="B14" s="212" t="s">
        <v>50</v>
      </c>
      <c r="C14" s="44">
        <v>78.903000000000006</v>
      </c>
      <c r="D14" s="44">
        <v>11.105</v>
      </c>
      <c r="E14" s="44">
        <v>23.585000000000001</v>
      </c>
      <c r="F14" s="44">
        <v>9.6370000000000005</v>
      </c>
      <c r="G14" s="44">
        <v>3.7559999999999998</v>
      </c>
      <c r="H14" s="44">
        <v>7.641</v>
      </c>
      <c r="I14" s="44">
        <v>7.9139999999999997</v>
      </c>
      <c r="J14" s="44">
        <v>5.1390000000000002</v>
      </c>
      <c r="K14" s="44">
        <v>1.1120000000000001</v>
      </c>
      <c r="L14" s="44">
        <v>2.3039999999999998</v>
      </c>
      <c r="M14" s="44">
        <v>0.69599999999999995</v>
      </c>
      <c r="N14" s="44">
        <v>0.74</v>
      </c>
      <c r="O14" s="44">
        <v>0</v>
      </c>
      <c r="P14" s="44">
        <v>0</v>
      </c>
      <c r="Q14" s="44">
        <v>123.42400000000001</v>
      </c>
      <c r="R14" s="44">
        <v>20.306000000000001</v>
      </c>
      <c r="S14" s="44">
        <v>2.7829999999999999</v>
      </c>
      <c r="T14" s="44">
        <v>3.8119999999999998</v>
      </c>
      <c r="U14" s="44">
        <v>40.667999999999999</v>
      </c>
      <c r="V14" s="44">
        <v>5.67</v>
      </c>
      <c r="W14" s="44">
        <v>2.1549999999999998</v>
      </c>
      <c r="X14" s="44">
        <v>0</v>
      </c>
      <c r="Y14" s="44">
        <v>2.7450000000000001</v>
      </c>
      <c r="Z14" s="44">
        <v>3.5449999999999999</v>
      </c>
      <c r="AA14" s="44">
        <v>90.915999999999997</v>
      </c>
      <c r="AB14" s="44">
        <v>22.332999999999998</v>
      </c>
      <c r="AC14" s="44">
        <v>5.0369999999999999</v>
      </c>
      <c r="AD14" s="44">
        <v>30.433</v>
      </c>
      <c r="AE14" s="44">
        <v>27.53000000000003</v>
      </c>
      <c r="AF14" s="44">
        <v>533.88900000000001</v>
      </c>
      <c r="AG14" s="232">
        <v>500.13</v>
      </c>
      <c r="AH14" s="124"/>
      <c r="AI14" s="124"/>
    </row>
    <row r="15" spans="2:35" s="121" customFormat="1">
      <c r="B15" s="212" t="s">
        <v>51</v>
      </c>
      <c r="C15" s="44">
        <v>80.852999999999994</v>
      </c>
      <c r="D15" s="44">
        <v>11.614000000000001</v>
      </c>
      <c r="E15" s="44">
        <v>24.905000000000001</v>
      </c>
      <c r="F15" s="44">
        <v>9.9580000000000002</v>
      </c>
      <c r="G15" s="44">
        <v>4.165</v>
      </c>
      <c r="H15" s="44">
        <v>7.9820000000000002</v>
      </c>
      <c r="I15" s="44">
        <v>8.2149999999999999</v>
      </c>
      <c r="J15" s="44">
        <v>5.3929999999999998</v>
      </c>
      <c r="K15" s="44">
        <v>1.9490000000000001</v>
      </c>
      <c r="L15" s="44">
        <v>2.302</v>
      </c>
      <c r="M15" s="44">
        <v>0.70499999999999996</v>
      </c>
      <c r="N15" s="44">
        <v>0.86299999999999999</v>
      </c>
      <c r="O15" s="44">
        <v>0</v>
      </c>
      <c r="P15" s="44">
        <v>0</v>
      </c>
      <c r="Q15" s="44">
        <v>131.86600000000001</v>
      </c>
      <c r="R15" s="44">
        <v>22.443000000000001</v>
      </c>
      <c r="S15" s="44">
        <v>2.7839999999999998</v>
      </c>
      <c r="T15" s="44">
        <v>5.2670000000000003</v>
      </c>
      <c r="U15" s="44">
        <v>39.712000000000003</v>
      </c>
      <c r="V15" s="44">
        <v>7.3780000000000001</v>
      </c>
      <c r="W15" s="44">
        <v>1.68</v>
      </c>
      <c r="X15" s="44">
        <v>0</v>
      </c>
      <c r="Y15" s="44">
        <v>2.8580000000000001</v>
      </c>
      <c r="Z15" s="44">
        <v>3.8239999999999998</v>
      </c>
      <c r="AA15" s="44">
        <v>95.436999999999998</v>
      </c>
      <c r="AB15" s="44">
        <v>23.513999999999999</v>
      </c>
      <c r="AC15" s="44">
        <v>7.8</v>
      </c>
      <c r="AD15" s="44">
        <v>31.741</v>
      </c>
      <c r="AE15" s="44">
        <v>28.333999999999946</v>
      </c>
      <c r="AF15" s="44">
        <v>563.54200000000003</v>
      </c>
      <c r="AG15" s="232">
        <v>525.88400000000001</v>
      </c>
      <c r="AH15" s="124"/>
      <c r="AI15" s="124"/>
    </row>
    <row r="16" spans="2:35" s="121" customFormat="1">
      <c r="B16" s="212" t="s">
        <v>52</v>
      </c>
      <c r="C16" s="44">
        <v>75.816999999999993</v>
      </c>
      <c r="D16" s="44">
        <v>11.974</v>
      </c>
      <c r="E16" s="44">
        <v>24.614999999999998</v>
      </c>
      <c r="F16" s="44">
        <v>4.798</v>
      </c>
      <c r="G16" s="44">
        <v>3.2040000000000002</v>
      </c>
      <c r="H16" s="44">
        <v>7.8959999999999999</v>
      </c>
      <c r="I16" s="44">
        <v>8.5980000000000008</v>
      </c>
      <c r="J16" s="44">
        <v>5.5819999999999999</v>
      </c>
      <c r="K16" s="44">
        <v>1.835</v>
      </c>
      <c r="L16" s="44">
        <v>2.2709999999999999</v>
      </c>
      <c r="M16" s="44">
        <v>0.71099999999999997</v>
      </c>
      <c r="N16" s="44">
        <v>1.0409999999999999</v>
      </c>
      <c r="O16" s="44">
        <v>0</v>
      </c>
      <c r="P16" s="44">
        <v>0</v>
      </c>
      <c r="Q16" s="44">
        <v>126.41800000000001</v>
      </c>
      <c r="R16" s="44">
        <v>22.532</v>
      </c>
      <c r="S16" s="44">
        <v>1.89</v>
      </c>
      <c r="T16" s="44">
        <v>7.851</v>
      </c>
      <c r="U16" s="44">
        <v>29.562000000000001</v>
      </c>
      <c r="V16" s="44">
        <v>7.9909999999999997</v>
      </c>
      <c r="W16" s="44">
        <v>2.5670000000000002</v>
      </c>
      <c r="X16" s="44">
        <v>0</v>
      </c>
      <c r="Y16" s="44">
        <v>2.9769999999999999</v>
      </c>
      <c r="Z16" s="44">
        <v>2.8370000000000002</v>
      </c>
      <c r="AA16" s="44">
        <v>96.613</v>
      </c>
      <c r="AB16" s="44">
        <v>24.515999999999998</v>
      </c>
      <c r="AC16" s="44">
        <v>9.2780000000000005</v>
      </c>
      <c r="AD16" s="44">
        <v>35.671999999999997</v>
      </c>
      <c r="AE16" s="44">
        <v>30.526000000000067</v>
      </c>
      <c r="AF16" s="44">
        <v>549.572</v>
      </c>
      <c r="AG16" s="232">
        <v>506.73200000000003</v>
      </c>
      <c r="AH16" s="124"/>
      <c r="AI16" s="124"/>
    </row>
    <row r="17" spans="1:35" s="121" customFormat="1">
      <c r="B17" s="212" t="s">
        <v>53</v>
      </c>
      <c r="C17" s="44">
        <v>73.543999999999997</v>
      </c>
      <c r="D17" s="44">
        <v>11.254</v>
      </c>
      <c r="E17" s="44">
        <v>26.196999999999999</v>
      </c>
      <c r="F17" s="44">
        <v>4.8879999999999999</v>
      </c>
      <c r="G17" s="44">
        <v>3.016</v>
      </c>
      <c r="H17" s="44">
        <v>9.4619999999999997</v>
      </c>
      <c r="I17" s="44">
        <v>9.2460000000000004</v>
      </c>
      <c r="J17" s="44">
        <v>5.6749999999999998</v>
      </c>
      <c r="K17" s="44">
        <v>1.87</v>
      </c>
      <c r="L17" s="44">
        <v>2.262</v>
      </c>
      <c r="M17" s="44">
        <v>0.68700000000000006</v>
      </c>
      <c r="N17" s="44">
        <v>1.119</v>
      </c>
      <c r="O17" s="44">
        <v>5.7000000000000002E-2</v>
      </c>
      <c r="P17" s="44">
        <v>0</v>
      </c>
      <c r="Q17" s="44">
        <v>125.349</v>
      </c>
      <c r="R17" s="44">
        <v>21.707000000000001</v>
      </c>
      <c r="S17" s="44">
        <v>9.1999999999999998E-2</v>
      </c>
      <c r="T17" s="44">
        <v>2.492</v>
      </c>
      <c r="U17" s="44">
        <v>34.460999999999999</v>
      </c>
      <c r="V17" s="44">
        <v>5.6</v>
      </c>
      <c r="W17" s="44">
        <v>0.92300000000000004</v>
      </c>
      <c r="X17" s="44">
        <v>0</v>
      </c>
      <c r="Y17" s="44">
        <v>3.028</v>
      </c>
      <c r="Z17" s="44">
        <v>2.3860000000000001</v>
      </c>
      <c r="AA17" s="44">
        <v>96.638000000000005</v>
      </c>
      <c r="AB17" s="44">
        <v>25.061</v>
      </c>
      <c r="AC17" s="44">
        <v>6.157</v>
      </c>
      <c r="AD17" s="44">
        <v>37.878</v>
      </c>
      <c r="AE17" s="44">
        <v>31.70999999999998</v>
      </c>
      <c r="AF17" s="44">
        <v>542.75900000000001</v>
      </c>
      <c r="AG17" s="232">
        <v>500.78199999999998</v>
      </c>
      <c r="AH17" s="124"/>
      <c r="AI17" s="124"/>
    </row>
    <row r="18" spans="1:35" s="121" customFormat="1">
      <c r="B18" s="212" t="s">
        <v>54</v>
      </c>
      <c r="C18" s="44">
        <v>86.290999999999997</v>
      </c>
      <c r="D18" s="44">
        <v>13.231999999999999</v>
      </c>
      <c r="E18" s="44">
        <v>27.256</v>
      </c>
      <c r="F18" s="44">
        <v>5.9610000000000003</v>
      </c>
      <c r="G18" s="44">
        <v>2.97</v>
      </c>
      <c r="H18" s="44">
        <v>9.3049999999999997</v>
      </c>
      <c r="I18" s="44">
        <v>9.4339999999999993</v>
      </c>
      <c r="J18" s="44">
        <v>5.7729999999999997</v>
      </c>
      <c r="K18" s="44">
        <v>2.1829999999999998</v>
      </c>
      <c r="L18" s="44">
        <v>2.5089999999999999</v>
      </c>
      <c r="M18" s="44">
        <v>0.66</v>
      </c>
      <c r="N18" s="44">
        <v>1.2829999999999999</v>
      </c>
      <c r="O18" s="44">
        <v>0.24299999999999999</v>
      </c>
      <c r="P18" s="44">
        <v>0</v>
      </c>
      <c r="Q18" s="44">
        <v>132.006</v>
      </c>
      <c r="R18" s="44">
        <v>22.106999999999999</v>
      </c>
      <c r="S18" s="44">
        <v>-0.86299999999999999</v>
      </c>
      <c r="T18" s="44">
        <v>3.601</v>
      </c>
      <c r="U18" s="44">
        <v>36.223999999999997</v>
      </c>
      <c r="V18" s="44">
        <v>7.6079999999999997</v>
      </c>
      <c r="W18" s="44">
        <v>1.458</v>
      </c>
      <c r="X18" s="44">
        <v>4.2000000000000003E-2</v>
      </c>
      <c r="Y18" s="44">
        <v>3.0640000000000001</v>
      </c>
      <c r="Z18" s="44">
        <v>2.7160000000000002</v>
      </c>
      <c r="AA18" s="44">
        <v>97.747</v>
      </c>
      <c r="AB18" s="44">
        <v>25.562999999999999</v>
      </c>
      <c r="AC18" s="44">
        <v>6.1120000000000001</v>
      </c>
      <c r="AD18" s="44">
        <v>39.226999999999997</v>
      </c>
      <c r="AE18" s="44">
        <v>36.388000000000034</v>
      </c>
      <c r="AF18" s="44">
        <v>580.1</v>
      </c>
      <c r="AG18" s="232">
        <v>536.86400000000003</v>
      </c>
      <c r="AH18" s="124"/>
      <c r="AI18" s="124"/>
    </row>
    <row r="19" spans="1:35" s="121" customFormat="1">
      <c r="B19" s="212" t="s">
        <v>55</v>
      </c>
      <c r="C19" s="44">
        <v>98.097999999999999</v>
      </c>
      <c r="D19" s="44">
        <v>13.959</v>
      </c>
      <c r="E19" s="44">
        <v>26.797999999999998</v>
      </c>
      <c r="F19" s="44">
        <v>6.125</v>
      </c>
      <c r="G19" s="44">
        <v>2.794</v>
      </c>
      <c r="H19" s="44">
        <v>9.8780000000000001</v>
      </c>
      <c r="I19" s="44">
        <v>10.18</v>
      </c>
      <c r="J19" s="44">
        <v>5.9210000000000003</v>
      </c>
      <c r="K19" s="44">
        <v>2.637</v>
      </c>
      <c r="L19" s="44">
        <v>3.0019999999999998</v>
      </c>
      <c r="M19" s="44">
        <v>0.67800000000000005</v>
      </c>
      <c r="N19" s="44">
        <v>1.4710000000000001</v>
      </c>
      <c r="O19" s="44">
        <v>0.34100000000000003</v>
      </c>
      <c r="P19" s="44">
        <v>0</v>
      </c>
      <c r="Q19" s="44">
        <v>133.91499999999999</v>
      </c>
      <c r="R19" s="44">
        <v>20.332999999999998</v>
      </c>
      <c r="S19" s="44">
        <v>-1.5409999999999999</v>
      </c>
      <c r="T19" s="44">
        <v>4.3360000000000003</v>
      </c>
      <c r="U19" s="44">
        <v>34.915999999999997</v>
      </c>
      <c r="V19" s="44">
        <v>7.52</v>
      </c>
      <c r="W19" s="44">
        <v>2.032</v>
      </c>
      <c r="X19" s="44">
        <v>2.3820000000000001</v>
      </c>
      <c r="Y19" s="44">
        <v>3.113</v>
      </c>
      <c r="Z19" s="44">
        <v>2.9049999999999998</v>
      </c>
      <c r="AA19" s="44">
        <v>101.59699999999999</v>
      </c>
      <c r="AB19" s="44">
        <v>25.856999999999999</v>
      </c>
      <c r="AC19" s="44">
        <v>6.2370000000000001</v>
      </c>
      <c r="AD19" s="44">
        <v>40.999000000000002</v>
      </c>
      <c r="AE19" s="44">
        <v>34.628000000000043</v>
      </c>
      <c r="AF19" s="44">
        <v>601.11099999999999</v>
      </c>
      <c r="AG19" s="232">
        <v>556.04499999999996</v>
      </c>
      <c r="AH19" s="124"/>
      <c r="AI19" s="124"/>
    </row>
    <row r="20" spans="1:35" s="121" customFormat="1">
      <c r="A20" s="132"/>
      <c r="B20" s="212" t="s">
        <v>56</v>
      </c>
      <c r="C20" s="44">
        <v>100.694</v>
      </c>
      <c r="D20" s="44">
        <v>13.734</v>
      </c>
      <c r="E20" s="44">
        <v>26.571000000000002</v>
      </c>
      <c r="F20" s="44">
        <v>6.907</v>
      </c>
      <c r="G20" s="44">
        <v>2.2330000000000001</v>
      </c>
      <c r="H20" s="44">
        <v>9.59</v>
      </c>
      <c r="I20" s="44">
        <v>10.138999999999999</v>
      </c>
      <c r="J20" s="44">
        <v>5.9870000000000001</v>
      </c>
      <c r="K20" s="44">
        <v>2.8180000000000001</v>
      </c>
      <c r="L20" s="44">
        <v>3.0329999999999999</v>
      </c>
      <c r="M20" s="44">
        <v>0.66300000000000003</v>
      </c>
      <c r="N20" s="44">
        <v>2.464</v>
      </c>
      <c r="O20" s="44">
        <v>0.25800000000000001</v>
      </c>
      <c r="P20" s="44">
        <v>0</v>
      </c>
      <c r="Q20" s="44">
        <v>132.559</v>
      </c>
      <c r="R20" s="44">
        <v>20.550999999999998</v>
      </c>
      <c r="S20" s="44">
        <v>-0.81499999999999995</v>
      </c>
      <c r="T20" s="44">
        <v>3.927</v>
      </c>
      <c r="U20" s="44">
        <v>37.606999999999999</v>
      </c>
      <c r="V20" s="44">
        <v>4.2140000000000004</v>
      </c>
      <c r="W20" s="44">
        <v>1.7370000000000001</v>
      </c>
      <c r="X20" s="44">
        <v>1.7729999999999999</v>
      </c>
      <c r="Y20" s="44">
        <v>3.085</v>
      </c>
      <c r="Z20" s="44">
        <v>3.1059999999999999</v>
      </c>
      <c r="AA20" s="44">
        <v>104.483</v>
      </c>
      <c r="AB20" s="44">
        <v>26.158000000000001</v>
      </c>
      <c r="AC20" s="44">
        <v>6.1829999999999998</v>
      </c>
      <c r="AD20" s="44">
        <v>42.503999999999998</v>
      </c>
      <c r="AE20" s="44">
        <v>38.769999999999868</v>
      </c>
      <c r="AF20" s="44">
        <v>610.93299999999999</v>
      </c>
      <c r="AG20" s="232">
        <v>562.00800000000004</v>
      </c>
      <c r="AH20" s="124"/>
      <c r="AI20" s="124"/>
    </row>
    <row r="21" spans="1:35" s="121" customFormat="1">
      <c r="B21" s="212" t="s">
        <v>57</v>
      </c>
      <c r="C21" s="44">
        <v>106.455</v>
      </c>
      <c r="D21" s="44">
        <v>13.712</v>
      </c>
      <c r="E21" s="44">
        <v>26.882000000000001</v>
      </c>
      <c r="F21" s="44">
        <v>9.3710000000000004</v>
      </c>
      <c r="G21" s="44">
        <v>3.1080000000000001</v>
      </c>
      <c r="H21" s="44">
        <v>9.5559999999999992</v>
      </c>
      <c r="I21" s="44">
        <v>10.308</v>
      </c>
      <c r="J21" s="44">
        <v>6.1050000000000004</v>
      </c>
      <c r="K21" s="44">
        <v>3.0030000000000001</v>
      </c>
      <c r="L21" s="44">
        <v>3.0179999999999998</v>
      </c>
      <c r="M21" s="44">
        <v>1.2</v>
      </c>
      <c r="N21" s="44">
        <v>3.1280000000000001</v>
      </c>
      <c r="O21" s="44">
        <v>0.35499999999999998</v>
      </c>
      <c r="P21" s="44">
        <v>0</v>
      </c>
      <c r="Q21" s="44">
        <v>135.48099999999999</v>
      </c>
      <c r="R21" s="44">
        <v>20.853999999999999</v>
      </c>
      <c r="S21" s="44">
        <v>1.2849999999999999</v>
      </c>
      <c r="T21" s="44">
        <v>3.91</v>
      </c>
      <c r="U21" s="44">
        <v>38.332000000000001</v>
      </c>
      <c r="V21" s="44">
        <v>3.31</v>
      </c>
      <c r="W21" s="44">
        <v>1.1180000000000001</v>
      </c>
      <c r="X21" s="44">
        <v>2.4300000000000002</v>
      </c>
      <c r="Y21" s="44">
        <v>3.12</v>
      </c>
      <c r="Z21" s="44">
        <v>3.4009999999999998</v>
      </c>
      <c r="AA21" s="44">
        <v>107.306</v>
      </c>
      <c r="AB21" s="44">
        <v>27.364000000000001</v>
      </c>
      <c r="AC21" s="44">
        <v>6.3550000000000004</v>
      </c>
      <c r="AD21" s="44">
        <v>44.226999999999997</v>
      </c>
      <c r="AE21" s="44">
        <v>40.843999999999937</v>
      </c>
      <c r="AF21" s="44">
        <v>635.53800000000001</v>
      </c>
      <c r="AG21" s="232">
        <v>584.90899999999999</v>
      </c>
      <c r="AH21" s="124"/>
      <c r="AI21" s="124"/>
    </row>
    <row r="22" spans="1:35" s="121" customFormat="1">
      <c r="B22" s="212" t="s">
        <v>58</v>
      </c>
      <c r="C22" s="44">
        <v>111.176</v>
      </c>
      <c r="D22" s="44">
        <v>13.67</v>
      </c>
      <c r="E22" s="44">
        <v>27.155999999999999</v>
      </c>
      <c r="F22" s="44">
        <v>10.852</v>
      </c>
      <c r="G22" s="44">
        <v>2.9249999999999998</v>
      </c>
      <c r="H22" s="44">
        <v>9.2509999999999994</v>
      </c>
      <c r="I22" s="44">
        <v>10.449</v>
      </c>
      <c r="J22" s="44">
        <v>5.8940000000000001</v>
      </c>
      <c r="K22" s="44">
        <v>3.2050000000000001</v>
      </c>
      <c r="L22" s="44">
        <v>2.9729999999999999</v>
      </c>
      <c r="M22" s="44">
        <v>1.6259999999999999</v>
      </c>
      <c r="N22" s="44">
        <v>3.657</v>
      </c>
      <c r="O22" s="44">
        <v>0.44800000000000001</v>
      </c>
      <c r="P22" s="44">
        <v>0</v>
      </c>
      <c r="Q22" s="44">
        <v>140.001</v>
      </c>
      <c r="R22" s="44">
        <v>23.643999999999998</v>
      </c>
      <c r="S22" s="44">
        <v>-2.1999999999999999E-2</v>
      </c>
      <c r="T22" s="44">
        <v>5.5579999999999998</v>
      </c>
      <c r="U22" s="44">
        <v>42.523000000000003</v>
      </c>
      <c r="V22" s="44">
        <v>1.544</v>
      </c>
      <c r="W22" s="44">
        <v>7.6999999999999999E-2</v>
      </c>
      <c r="X22" s="44">
        <v>3.117</v>
      </c>
      <c r="Y22" s="44">
        <v>3.137</v>
      </c>
      <c r="Z22" s="44">
        <v>3.802</v>
      </c>
      <c r="AA22" s="44">
        <v>110.26</v>
      </c>
      <c r="AB22" s="44">
        <v>28.143000000000001</v>
      </c>
      <c r="AC22" s="44">
        <v>6.4569999999999999</v>
      </c>
      <c r="AD22" s="44">
        <v>45.517000000000003</v>
      </c>
      <c r="AE22" s="44">
        <v>42.311999999999671</v>
      </c>
      <c r="AF22" s="44">
        <v>659.35199999999998</v>
      </c>
      <c r="AG22" s="232">
        <v>606.15300000000002</v>
      </c>
      <c r="AH22" s="124"/>
      <c r="AI22" s="124"/>
    </row>
    <row r="23" spans="1:35" s="121" customFormat="1">
      <c r="B23" s="213" t="s">
        <v>59</v>
      </c>
      <c r="C23" s="142">
        <v>116.425</v>
      </c>
      <c r="D23" s="142">
        <v>14.089</v>
      </c>
      <c r="E23" s="142">
        <v>27.622</v>
      </c>
      <c r="F23" s="142">
        <v>11.272</v>
      </c>
      <c r="G23" s="142">
        <v>3.323</v>
      </c>
      <c r="H23" s="142">
        <v>9.1059999999999999</v>
      </c>
      <c r="I23" s="142">
        <v>10.696999999999999</v>
      </c>
      <c r="J23" s="142">
        <v>5.9059999999999997</v>
      </c>
      <c r="K23" s="142">
        <v>3.04</v>
      </c>
      <c r="L23" s="142">
        <v>3.7170000000000001</v>
      </c>
      <c r="M23" s="142">
        <v>1.7969999999999999</v>
      </c>
      <c r="N23" s="142">
        <v>4.5259999999999998</v>
      </c>
      <c r="O23" s="142">
        <v>0.503</v>
      </c>
      <c r="P23" s="44">
        <v>0</v>
      </c>
      <c r="Q23" s="142">
        <v>146.15899999999999</v>
      </c>
      <c r="R23" s="142">
        <v>24.327999999999999</v>
      </c>
      <c r="S23" s="142">
        <v>-1.613</v>
      </c>
      <c r="T23" s="142">
        <v>7.06</v>
      </c>
      <c r="U23" s="142">
        <v>45.323999999999998</v>
      </c>
      <c r="V23" s="142">
        <v>0.41</v>
      </c>
      <c r="W23" s="142">
        <v>-0.56200000000000006</v>
      </c>
      <c r="X23" s="142">
        <v>3.1829999999999998</v>
      </c>
      <c r="Y23" s="142">
        <v>3.1150000000000002</v>
      </c>
      <c r="Z23" s="142">
        <v>4.6500000000000004</v>
      </c>
      <c r="AA23" s="142">
        <v>114.06100000000001</v>
      </c>
      <c r="AB23" s="142">
        <v>28.989000000000001</v>
      </c>
      <c r="AC23" s="142">
        <v>6.6509999999999998</v>
      </c>
      <c r="AD23" s="142">
        <v>46.774000000000001</v>
      </c>
      <c r="AE23" s="44">
        <v>42.879999999999995</v>
      </c>
      <c r="AF23" s="142">
        <v>683.43200000000002</v>
      </c>
      <c r="AG23" s="300">
        <v>629.51199999999994</v>
      </c>
      <c r="AH23" s="124"/>
      <c r="AI23" s="124"/>
    </row>
    <row r="24" spans="1:35" s="121" customFormat="1">
      <c r="B24" s="306" t="s">
        <v>60</v>
      </c>
      <c r="C24" s="301">
        <v>121.629</v>
      </c>
      <c r="D24" s="301">
        <v>13.797000000000001</v>
      </c>
      <c r="E24" s="301">
        <v>27.937000000000001</v>
      </c>
      <c r="F24" s="301">
        <v>12.406000000000001</v>
      </c>
      <c r="G24" s="301">
        <v>3.7149999999999999</v>
      </c>
      <c r="H24" s="301">
        <v>8.6809999999999992</v>
      </c>
      <c r="I24" s="301">
        <v>11.117000000000001</v>
      </c>
      <c r="J24" s="301">
        <v>5.9809999999999999</v>
      </c>
      <c r="K24" s="301">
        <v>3.2360000000000002</v>
      </c>
      <c r="L24" s="301">
        <v>4.8719999999999999</v>
      </c>
      <c r="M24" s="301">
        <v>1.9319999999999999</v>
      </c>
      <c r="N24" s="301">
        <v>5.1660000000000004</v>
      </c>
      <c r="O24" s="301">
        <v>0.35199999999999998</v>
      </c>
      <c r="P24" s="301">
        <v>0.13800000000000001</v>
      </c>
      <c r="Q24" s="301">
        <v>149.73500000000001</v>
      </c>
      <c r="R24" s="301">
        <v>28.547000000000001</v>
      </c>
      <c r="S24" s="301">
        <v>-1.032</v>
      </c>
      <c r="T24" s="301">
        <v>8.3789999999999996</v>
      </c>
      <c r="U24" s="301">
        <v>55.15</v>
      </c>
      <c r="V24" s="301">
        <v>0.61299999999999999</v>
      </c>
      <c r="W24" s="301">
        <v>-0.65300000000000002</v>
      </c>
      <c r="X24" s="301">
        <v>2.9969999999999999</v>
      </c>
      <c r="Y24" s="301">
        <v>3.1629999999999998</v>
      </c>
      <c r="Z24" s="301">
        <v>4.8230000000000004</v>
      </c>
      <c r="AA24" s="301">
        <v>125.93600000000001</v>
      </c>
      <c r="AB24" s="301">
        <v>30.36</v>
      </c>
      <c r="AC24" s="301">
        <v>6.0140000000000002</v>
      </c>
      <c r="AD24" s="301">
        <v>47.204999999999998</v>
      </c>
      <c r="AE24" s="301">
        <v>44.015999999999849</v>
      </c>
      <c r="AF24" s="301">
        <v>726.21199999999999</v>
      </c>
      <c r="AG24" s="308">
        <v>672.64800000000002</v>
      </c>
      <c r="AH24" s="124"/>
      <c r="AI24" s="124"/>
    </row>
    <row r="25" spans="1:35" s="121" customFormat="1">
      <c r="B25" s="215" t="s">
        <v>61</v>
      </c>
      <c r="C25" s="198">
        <v>125.44575156997726</v>
      </c>
      <c r="D25" s="198">
        <v>13.844018571270629</v>
      </c>
      <c r="E25" s="198">
        <v>27.48606700226442</v>
      </c>
      <c r="F25" s="198">
        <v>13.603492176042819</v>
      </c>
      <c r="G25" s="198">
        <v>3.3655249288257503</v>
      </c>
      <c r="H25" s="198">
        <v>8.9101236255956717</v>
      </c>
      <c r="I25" s="198">
        <v>11.683961426845</v>
      </c>
      <c r="J25" s="198">
        <v>6.2146216458860488</v>
      </c>
      <c r="K25" s="198">
        <v>3.3727152082866954</v>
      </c>
      <c r="L25" s="198">
        <v>5.7357540169734182</v>
      </c>
      <c r="M25" s="198">
        <v>1.8191461275293495</v>
      </c>
      <c r="N25" s="198">
        <v>8.6348199999999995</v>
      </c>
      <c r="O25" s="198">
        <v>0.41015479624059681</v>
      </c>
      <c r="P25" s="198">
        <v>0.115</v>
      </c>
      <c r="Q25" s="198">
        <v>153.32926004125636</v>
      </c>
      <c r="R25" s="198">
        <v>24.78699542841029</v>
      </c>
      <c r="S25" s="198">
        <v>-3.2063932520197995</v>
      </c>
      <c r="T25" s="198">
        <v>9.14</v>
      </c>
      <c r="U25" s="198">
        <v>54.130140330722938</v>
      </c>
      <c r="V25" s="198">
        <v>1.3956178705535376</v>
      </c>
      <c r="W25" s="198">
        <v>-0.4997543064144</v>
      </c>
      <c r="X25" s="198">
        <v>2.8590005201849427</v>
      </c>
      <c r="Y25" s="198">
        <v>3.2352781164543236</v>
      </c>
      <c r="Z25" s="198">
        <v>5.0407318938114276</v>
      </c>
      <c r="AA25" s="198">
        <v>130.33024525820812</v>
      </c>
      <c r="AB25" s="198">
        <v>32.061629090220293</v>
      </c>
      <c r="AC25" s="198">
        <v>6.0576710621171355</v>
      </c>
      <c r="AD25" s="198">
        <v>49.341131890686022</v>
      </c>
      <c r="AE25" s="198">
        <v>45.515051292454125</v>
      </c>
      <c r="AF25" s="198">
        <v>744.15775633238286</v>
      </c>
      <c r="AG25" s="265">
        <v>690.28255156063847</v>
      </c>
      <c r="AH25" s="124"/>
      <c r="AI25" s="124"/>
    </row>
    <row r="26" spans="1:35" s="121" customFormat="1">
      <c r="B26" s="215" t="s">
        <v>178</v>
      </c>
      <c r="C26" s="198">
        <v>130.75729109200978</v>
      </c>
      <c r="D26" s="198">
        <v>13.94758463814939</v>
      </c>
      <c r="E26" s="198">
        <v>27.998399574040256</v>
      </c>
      <c r="F26" s="198">
        <v>14.558890221583532</v>
      </c>
      <c r="G26" s="198">
        <v>3.475280855029705</v>
      </c>
      <c r="H26" s="198">
        <v>8.9741348763584998</v>
      </c>
      <c r="I26" s="198">
        <v>12.0942006039667</v>
      </c>
      <c r="J26" s="198">
        <v>6.3782066091980321</v>
      </c>
      <c r="K26" s="198">
        <v>3.4990538808329585</v>
      </c>
      <c r="L26" s="198">
        <v>6.0037569093951344</v>
      </c>
      <c r="M26" s="198">
        <v>1.9598394913718939</v>
      </c>
      <c r="N26" s="198">
        <v>10.65343</v>
      </c>
      <c r="O26" s="198">
        <v>0.44342886388499636</v>
      </c>
      <c r="P26" s="198">
        <v>0.14499999999999999</v>
      </c>
      <c r="Q26" s="198">
        <v>157.8732597135706</v>
      </c>
      <c r="R26" s="198">
        <v>29.140551613370107</v>
      </c>
      <c r="S26" s="198">
        <v>-3.3931523438494477</v>
      </c>
      <c r="T26" s="198">
        <v>10.01</v>
      </c>
      <c r="U26" s="198">
        <v>55.602331668088659</v>
      </c>
      <c r="V26" s="198">
        <v>1.3394518151443584</v>
      </c>
      <c r="W26" s="198">
        <v>-0.49009387941649996</v>
      </c>
      <c r="X26" s="198">
        <v>2.7424400406622511</v>
      </c>
      <c r="Y26" s="198">
        <v>3.3108385150157429</v>
      </c>
      <c r="Z26" s="198">
        <v>5.2143798883193337</v>
      </c>
      <c r="AA26" s="198">
        <v>134.53120459638293</v>
      </c>
      <c r="AB26" s="198">
        <v>33.657383429259191</v>
      </c>
      <c r="AC26" s="198">
        <v>7.6102503557558867</v>
      </c>
      <c r="AD26" s="198">
        <v>51.063467232834284</v>
      </c>
      <c r="AE26" s="198">
        <v>47.252118015722957</v>
      </c>
      <c r="AF26" s="198">
        <v>776.35292827668138</v>
      </c>
      <c r="AG26" s="265">
        <v>719.21066552032335</v>
      </c>
      <c r="AH26" s="124"/>
      <c r="AI26" s="124"/>
    </row>
    <row r="27" spans="1:35" s="121" customFormat="1">
      <c r="B27" s="215" t="s">
        <v>191</v>
      </c>
      <c r="C27" s="198">
        <v>136.2034819916816</v>
      </c>
      <c r="D27" s="198">
        <v>13.911310507151011</v>
      </c>
      <c r="E27" s="198">
        <v>28.524178145532954</v>
      </c>
      <c r="F27" s="198">
        <v>15.474399242868314</v>
      </c>
      <c r="G27" s="198">
        <v>3.5971598196351966</v>
      </c>
      <c r="H27" s="198">
        <v>8.9728413933346314</v>
      </c>
      <c r="I27" s="198">
        <v>12.588579491018439</v>
      </c>
      <c r="J27" s="198">
        <v>6.5589750503539035</v>
      </c>
      <c r="K27" s="198">
        <v>3.651242967048987</v>
      </c>
      <c r="L27" s="198">
        <v>6.0000263139820689</v>
      </c>
      <c r="M27" s="198">
        <v>2.1826670654905889</v>
      </c>
      <c r="N27" s="198">
        <v>11.75348</v>
      </c>
      <c r="O27" s="198">
        <v>0.41914869404901112</v>
      </c>
      <c r="P27" s="198">
        <v>0.14499999999999999</v>
      </c>
      <c r="Q27" s="198">
        <v>164.28239160107191</v>
      </c>
      <c r="R27" s="198">
        <v>31.169970642977088</v>
      </c>
      <c r="S27" s="198">
        <v>-3.5900791273641226</v>
      </c>
      <c r="T27" s="198">
        <v>11.78</v>
      </c>
      <c r="U27" s="198">
        <v>54.914380476700423</v>
      </c>
      <c r="V27" s="198">
        <v>1.4548576947134211</v>
      </c>
      <c r="W27" s="198">
        <v>-0.50088365842579996</v>
      </c>
      <c r="X27" s="198">
        <v>2.6574214709466544</v>
      </c>
      <c r="Y27" s="198">
        <v>3.3739579140321512</v>
      </c>
      <c r="Z27" s="198">
        <v>5.498595334587014</v>
      </c>
      <c r="AA27" s="198">
        <v>139.99248347764026</v>
      </c>
      <c r="AB27" s="198">
        <v>34.906894319907508</v>
      </c>
      <c r="AC27" s="198">
        <v>9.0778819796048467</v>
      </c>
      <c r="AD27" s="198">
        <v>52.33771811690675</v>
      </c>
      <c r="AE27" s="198">
        <v>49.208181495313418</v>
      </c>
      <c r="AF27" s="198">
        <v>806.54626242075813</v>
      </c>
      <c r="AG27" s="265">
        <v>746.66930058617788</v>
      </c>
      <c r="AH27" s="124"/>
      <c r="AI27" s="124"/>
    </row>
    <row r="28" spans="1:35" s="121" customFormat="1">
      <c r="B28" s="215" t="s">
        <v>195</v>
      </c>
      <c r="C28" s="198">
        <v>141.56307728618407</v>
      </c>
      <c r="D28" s="198">
        <v>14.286488542287108</v>
      </c>
      <c r="E28" s="198">
        <v>29.192911633277454</v>
      </c>
      <c r="F28" s="198">
        <v>16.583993527851661</v>
      </c>
      <c r="G28" s="198">
        <v>3.7373741469536252</v>
      </c>
      <c r="H28" s="198">
        <v>8.9630952127912007</v>
      </c>
      <c r="I28" s="198">
        <v>12.999373999156846</v>
      </c>
      <c r="J28" s="198">
        <v>6.7924967419180442</v>
      </c>
      <c r="K28" s="198">
        <v>3.832623880101389</v>
      </c>
      <c r="L28" s="198">
        <v>6.0162756263737664</v>
      </c>
      <c r="M28" s="198">
        <v>2.2183767464149775</v>
      </c>
      <c r="N28" s="198">
        <v>12.592930000000001</v>
      </c>
      <c r="O28" s="198">
        <v>0.34665357519546397</v>
      </c>
      <c r="P28" s="198">
        <v>7.4999999999999997E-2</v>
      </c>
      <c r="Q28" s="198">
        <v>171.69198754582959</v>
      </c>
      <c r="R28" s="198">
        <v>32.495174539255324</v>
      </c>
      <c r="S28" s="198">
        <v>-3.6356279404158123</v>
      </c>
      <c r="T28" s="198">
        <v>11.16</v>
      </c>
      <c r="U28" s="198">
        <v>53.917811327678564</v>
      </c>
      <c r="V28" s="198">
        <v>1.4140342226159928</v>
      </c>
      <c r="W28" s="198">
        <v>-0.45938902562829997</v>
      </c>
      <c r="X28" s="198">
        <v>2.2398663504368628</v>
      </c>
      <c r="Y28" s="198">
        <v>3.4363452798519059</v>
      </c>
      <c r="Z28" s="198">
        <v>5.8385789401795165</v>
      </c>
      <c r="AA28" s="198">
        <v>146.15762829506198</v>
      </c>
      <c r="AB28" s="198">
        <v>35.946699375791255</v>
      </c>
      <c r="AC28" s="198">
        <v>10.338678630183187</v>
      </c>
      <c r="AD28" s="198">
        <v>54.703474737433439</v>
      </c>
      <c r="AE28" s="198">
        <v>50.314959963964533</v>
      </c>
      <c r="AF28" s="198">
        <v>834.76089316074376</v>
      </c>
      <c r="AG28" s="265">
        <v>771.2003066657694</v>
      </c>
      <c r="AH28" s="124"/>
      <c r="AI28" s="124"/>
    </row>
    <row r="29" spans="1:35" s="121" customFormat="1">
      <c r="B29" s="216" t="s">
        <v>255</v>
      </c>
      <c r="C29" s="198">
        <v>146.73325803023258</v>
      </c>
      <c r="D29" s="198">
        <v>14.687933218674081</v>
      </c>
      <c r="E29" s="198">
        <v>29.993805197003844</v>
      </c>
      <c r="F29" s="198">
        <v>17.752656909499514</v>
      </c>
      <c r="G29" s="198">
        <v>3.8848415161425867</v>
      </c>
      <c r="H29" s="198">
        <v>8.9299111994150788</v>
      </c>
      <c r="I29" s="198">
        <v>13.420564992003483</v>
      </c>
      <c r="J29" s="198">
        <v>7.0905112770742305</v>
      </c>
      <c r="K29" s="198">
        <v>4.0261438418605833</v>
      </c>
      <c r="L29" s="198">
        <v>6.0980305642839738</v>
      </c>
      <c r="M29" s="198">
        <v>2.1982767130497942</v>
      </c>
      <c r="N29" s="198">
        <v>13.47001</v>
      </c>
      <c r="O29" s="198">
        <v>0.35009638577475838</v>
      </c>
      <c r="P29" s="198">
        <v>3.7499999999999999E-2</v>
      </c>
      <c r="Q29" s="198">
        <v>180.21314330996245</v>
      </c>
      <c r="R29" s="198">
        <v>34.518650117453873</v>
      </c>
      <c r="S29" s="198">
        <v>-3.4937102904064523</v>
      </c>
      <c r="T29" s="198">
        <v>12.84</v>
      </c>
      <c r="U29" s="198">
        <v>54.815529506336226</v>
      </c>
      <c r="V29" s="198">
        <v>1.4121579496824577</v>
      </c>
      <c r="W29" s="198">
        <v>-0.48183116884400001</v>
      </c>
      <c r="X29" s="198">
        <v>1.3217062391807146</v>
      </c>
      <c r="Y29" s="198">
        <v>3.5064897423259715</v>
      </c>
      <c r="Z29" s="198">
        <v>6.204145971949651</v>
      </c>
      <c r="AA29" s="198">
        <v>152.40770784461566</v>
      </c>
      <c r="AB29" s="198">
        <v>36.986018795579298</v>
      </c>
      <c r="AC29" s="198">
        <v>11.761510023781735</v>
      </c>
      <c r="AD29" s="198">
        <v>57.481966760147252</v>
      </c>
      <c r="AE29" s="239">
        <v>51.380707097112435</v>
      </c>
      <c r="AF29" s="239">
        <v>869.54773174389186</v>
      </c>
      <c r="AG29" s="266">
        <v>801.95316760251978</v>
      </c>
      <c r="AH29" s="124"/>
      <c r="AI29" s="124"/>
    </row>
    <row r="30" spans="1:35" s="124" customFormat="1">
      <c r="A30" s="121"/>
      <c r="B30" s="217" t="s">
        <v>131</v>
      </c>
      <c r="C30" s="349" t="s">
        <v>302</v>
      </c>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c r="AD30" s="350"/>
      <c r="AE30" s="140"/>
      <c r="AF30" s="140"/>
      <c r="AG30" s="224"/>
    </row>
    <row r="31" spans="1:35">
      <c r="B31" s="218"/>
      <c r="C31" s="328" t="s">
        <v>298</v>
      </c>
      <c r="D31" s="328"/>
      <c r="E31" s="328"/>
      <c r="F31" s="328"/>
      <c r="G31" s="328"/>
      <c r="H31" s="328"/>
      <c r="I31" s="328"/>
      <c r="J31" s="328"/>
      <c r="K31" s="328"/>
      <c r="L31" s="351"/>
      <c r="M31" s="351"/>
      <c r="N31" s="351"/>
      <c r="O31" s="351"/>
      <c r="P31" s="351"/>
      <c r="Q31" s="351"/>
      <c r="R31" s="351"/>
      <c r="S31" s="351"/>
      <c r="T31" s="351"/>
      <c r="U31" s="351"/>
      <c r="V31" s="351"/>
      <c r="W31" s="290"/>
      <c r="X31" s="12"/>
      <c r="Y31" s="12"/>
      <c r="Z31" s="12"/>
      <c r="AA31" s="290"/>
      <c r="AB31" s="12"/>
      <c r="AC31" s="12"/>
      <c r="AD31" s="12"/>
      <c r="AE31" s="12"/>
      <c r="AF31" s="12"/>
      <c r="AG31" s="219"/>
      <c r="AH31" s="12"/>
      <c r="AI31" s="12"/>
    </row>
    <row r="32" spans="1:35">
      <c r="B32" s="218"/>
      <c r="C32" s="289" t="s">
        <v>297</v>
      </c>
      <c r="D32" s="289"/>
      <c r="E32" s="289"/>
      <c r="F32" s="289"/>
      <c r="G32" s="289"/>
      <c r="H32" s="289"/>
      <c r="I32" s="289"/>
      <c r="J32" s="289"/>
      <c r="K32" s="289"/>
      <c r="L32" s="272"/>
      <c r="M32" s="272"/>
      <c r="N32" s="272"/>
      <c r="O32" s="272"/>
      <c r="P32" s="272"/>
      <c r="Q32" s="272"/>
      <c r="R32" s="272"/>
      <c r="S32" s="272"/>
      <c r="T32" s="272"/>
      <c r="U32" s="272"/>
      <c r="V32" s="272"/>
      <c r="W32" s="272"/>
      <c r="X32" s="124"/>
      <c r="Y32" s="124"/>
      <c r="Z32" s="124"/>
      <c r="AA32" s="272"/>
      <c r="AB32" s="124"/>
      <c r="AC32" s="124"/>
      <c r="AD32" s="124"/>
      <c r="AE32" s="124"/>
      <c r="AF32" s="124"/>
      <c r="AG32" s="273"/>
      <c r="AH32" s="12"/>
      <c r="AI32" s="12"/>
    </row>
    <row r="33" spans="2:35" ht="16.5" thickBot="1">
      <c r="B33" s="268"/>
      <c r="C33" s="269" t="s">
        <v>181</v>
      </c>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1"/>
      <c r="AH33" s="12"/>
      <c r="AI33" s="12"/>
    </row>
    <row r="34" spans="2:35">
      <c r="B34" s="81"/>
      <c r="AH34" s="12"/>
      <c r="AI34" s="12"/>
    </row>
    <row r="35" spans="2:35">
      <c r="B35" s="81"/>
      <c r="AH35" s="12"/>
      <c r="AI35" s="12"/>
    </row>
    <row r="36" spans="2:35">
      <c r="B36" s="81"/>
      <c r="AH36" s="12"/>
      <c r="AI36" s="12"/>
    </row>
    <row r="37" spans="2:35">
      <c r="B37" s="81"/>
      <c r="AH37" s="12"/>
      <c r="AI37" s="12"/>
    </row>
    <row r="38" spans="2:35">
      <c r="B38" s="81"/>
      <c r="AH38" s="12"/>
      <c r="AI38" s="12"/>
    </row>
    <row r="39" spans="2:35">
      <c r="B39" s="81"/>
      <c r="AH39" s="12"/>
      <c r="AI39" s="12"/>
    </row>
    <row r="40" spans="2:35">
      <c r="AH40" s="12"/>
      <c r="AI40" s="12"/>
    </row>
    <row r="41" spans="2:35">
      <c r="AH41" s="12"/>
      <c r="AI41" s="12"/>
    </row>
    <row r="42" spans="2:35">
      <c r="AH42" s="12"/>
      <c r="AI42" s="12"/>
    </row>
    <row r="43" spans="2:35">
      <c r="AH43" s="12"/>
      <c r="AI43" s="12"/>
    </row>
    <row r="44" spans="2:35">
      <c r="AH44" s="12"/>
      <c r="AI44" s="12"/>
    </row>
    <row r="45" spans="2:35">
      <c r="AH45" s="12"/>
      <c r="AI45" s="12"/>
    </row>
    <row r="46" spans="2:35">
      <c r="AH46" s="12"/>
      <c r="AI46" s="12"/>
    </row>
    <row r="47" spans="2:35">
      <c r="AH47" s="12"/>
      <c r="AI47" s="12"/>
    </row>
    <row r="48" spans="2:35">
      <c r="AH48" s="12"/>
      <c r="AI48" s="12"/>
    </row>
    <row r="49" spans="34:35">
      <c r="AH49" s="12"/>
      <c r="AI49" s="12"/>
    </row>
    <row r="50" spans="34:35">
      <c r="AH50" s="12"/>
      <c r="AI50" s="12"/>
    </row>
    <row r="51" spans="34:35">
      <c r="AH51" s="12"/>
      <c r="AI51" s="12"/>
    </row>
    <row r="52" spans="34:35">
      <c r="AH52" s="12"/>
      <c r="AI52" s="12"/>
    </row>
    <row r="53" spans="34:35">
      <c r="AH53" s="12"/>
      <c r="AI53" s="12"/>
    </row>
    <row r="54" spans="34:35">
      <c r="AH54" s="12"/>
      <c r="AI54" s="12"/>
    </row>
    <row r="55" spans="34:35">
      <c r="AH55" s="12"/>
      <c r="AI55" s="12"/>
    </row>
    <row r="56" spans="34:35">
      <c r="AH56" s="12"/>
      <c r="AI56" s="12"/>
    </row>
    <row r="57" spans="34:35">
      <c r="AH57" s="12"/>
      <c r="AI57" s="12"/>
    </row>
    <row r="58" spans="34:35">
      <c r="AH58" s="12"/>
      <c r="AI58" s="12"/>
    </row>
    <row r="59" spans="34:35">
      <c r="AH59" s="12"/>
      <c r="AI59" s="12"/>
    </row>
    <row r="60" spans="34:35">
      <c r="AH60" s="12"/>
      <c r="AI60" s="12"/>
    </row>
    <row r="61" spans="34:35">
      <c r="AH61" s="12"/>
      <c r="AI61" s="12"/>
    </row>
    <row r="62" spans="34:35">
      <c r="AH62" s="12"/>
      <c r="AI62" s="12"/>
    </row>
    <row r="63" spans="34:35">
      <c r="AH63" s="12"/>
      <c r="AI63" s="12"/>
    </row>
    <row r="64" spans="34:35">
      <c r="AH64" s="12"/>
      <c r="AI64" s="12"/>
    </row>
    <row r="65" spans="34:35">
      <c r="AH65" s="12"/>
      <c r="AI65" s="12"/>
    </row>
    <row r="66" spans="34:35">
      <c r="AH66" s="12"/>
      <c r="AI66" s="12"/>
    </row>
    <row r="67" spans="34:35">
      <c r="AH67" s="12"/>
      <c r="AI67" s="12"/>
    </row>
    <row r="68" spans="34:35">
      <c r="AH68" s="12"/>
      <c r="AI68" s="12"/>
    </row>
    <row r="69" spans="34:35">
      <c r="AH69" s="12"/>
      <c r="AI69" s="12"/>
    </row>
    <row r="70" spans="34:35">
      <c r="AH70" s="12"/>
      <c r="AI70" s="12"/>
    </row>
    <row r="71" spans="34:35">
      <c r="AH71" s="12"/>
      <c r="AI71" s="12"/>
    </row>
    <row r="72" spans="34:35">
      <c r="AH72" s="12"/>
      <c r="AI72" s="12"/>
    </row>
    <row r="73" spans="34:35">
      <c r="AH73" s="12"/>
      <c r="AI73" s="12"/>
    </row>
    <row r="74" spans="34:35">
      <c r="AH74" s="12"/>
      <c r="AI74" s="12"/>
    </row>
    <row r="75" spans="34:35">
      <c r="AH75" s="12"/>
      <c r="AI75" s="12"/>
    </row>
    <row r="76" spans="34:35">
      <c r="AH76" s="12"/>
      <c r="AI76" s="12"/>
    </row>
    <row r="77" spans="34:35">
      <c r="AH77" s="12"/>
      <c r="AI77" s="12"/>
    </row>
    <row r="78" spans="34:35">
      <c r="AH78" s="12"/>
      <c r="AI78" s="12"/>
    </row>
    <row r="79" spans="34:35">
      <c r="AH79" s="12"/>
      <c r="AI79" s="12"/>
    </row>
    <row r="80" spans="34:35">
      <c r="AH80" s="12"/>
      <c r="AI80" s="12"/>
    </row>
    <row r="81" spans="34:35">
      <c r="AH81" s="12"/>
      <c r="AI81" s="12"/>
    </row>
    <row r="82" spans="34:35">
      <c r="AH82" s="12"/>
      <c r="AI82" s="12"/>
    </row>
    <row r="83" spans="34:35">
      <c r="AH83" s="12"/>
      <c r="AI83" s="12"/>
    </row>
    <row r="84" spans="34:35">
      <c r="AH84" s="12"/>
      <c r="AI84" s="12"/>
    </row>
    <row r="85" spans="34:35">
      <c r="AH85" s="12"/>
      <c r="AI85" s="12"/>
    </row>
    <row r="86" spans="34:35">
      <c r="AH86" s="12"/>
      <c r="AI86" s="12"/>
    </row>
    <row r="87" spans="34:35">
      <c r="AH87" s="12"/>
      <c r="AI87" s="12"/>
    </row>
    <row r="88" spans="34:35">
      <c r="AH88" s="12"/>
      <c r="AI88" s="12"/>
    </row>
    <row r="89" spans="34:35">
      <c r="AH89" s="12"/>
      <c r="AI89" s="12"/>
    </row>
    <row r="90" spans="34:35">
      <c r="AH90" s="12"/>
      <c r="AI90" s="12"/>
    </row>
    <row r="91" spans="34:35">
      <c r="AH91" s="12"/>
      <c r="AI91" s="12"/>
    </row>
    <row r="92" spans="34:35">
      <c r="AH92" s="12"/>
      <c r="AI92" s="12"/>
    </row>
    <row r="93" spans="34:35">
      <c r="AH93" s="12"/>
      <c r="AI93" s="12"/>
    </row>
    <row r="94" spans="34:35">
      <c r="AH94" s="12"/>
      <c r="AI94" s="12"/>
    </row>
    <row r="95" spans="34:35">
      <c r="AH95" s="12"/>
      <c r="AI95" s="12"/>
    </row>
    <row r="96" spans="34:35">
      <c r="AH96" s="12"/>
      <c r="AI96" s="12"/>
    </row>
    <row r="97" spans="34:35">
      <c r="AH97" s="12"/>
      <c r="AI97" s="12"/>
    </row>
    <row r="98" spans="34:35">
      <c r="AH98" s="12"/>
      <c r="AI98" s="12"/>
    </row>
    <row r="99" spans="34:35">
      <c r="AH99" s="12"/>
      <c r="AI99" s="12"/>
    </row>
    <row r="100" spans="34:35">
      <c r="AH100" s="12"/>
      <c r="AI100" s="12"/>
    </row>
    <row r="101" spans="34:35">
      <c r="AH101" s="12"/>
      <c r="AI101" s="12"/>
    </row>
    <row r="102" spans="34:35">
      <c r="AH102" s="12"/>
      <c r="AI102" s="12"/>
    </row>
    <row r="103" spans="34:35">
      <c r="AH103" s="12"/>
      <c r="AI103" s="12"/>
    </row>
    <row r="104" spans="34:35">
      <c r="AH104" s="12"/>
      <c r="AI104" s="12"/>
    </row>
    <row r="105" spans="34:35">
      <c r="AH105" s="12"/>
      <c r="AI105" s="12"/>
    </row>
    <row r="106" spans="34:35">
      <c r="AH106" s="12"/>
      <c r="AI106" s="12"/>
    </row>
    <row r="107" spans="34:35">
      <c r="AH107" s="12"/>
      <c r="AI107" s="12"/>
    </row>
  </sheetData>
  <mergeCells count="3">
    <mergeCell ref="C1:AG1"/>
    <mergeCell ref="C30:AD30"/>
    <mergeCell ref="C31:V31"/>
  </mergeCells>
  <pageMargins left="0.74803149606299213" right="0.74803149606299213" top="0.98425196850393704" bottom="0.98425196850393704" header="0.51181102362204722" footer="0.51181102362204722"/>
  <pageSetup paperSize="8" scale="4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sheetPr>
  <dimension ref="A1:Y126"/>
  <sheetViews>
    <sheetView workbookViewId="0">
      <pane ySplit="6" topLeftCell="A7" activePane="bottomLeft" state="frozen"/>
      <selection activeCell="B1" sqref="A1:XFD1048576"/>
      <selection pane="bottomLeft"/>
    </sheetView>
  </sheetViews>
  <sheetFormatPr defaultRowHeight="15"/>
  <cols>
    <col min="1" max="1" width="1.7109375" style="176" customWidth="1"/>
    <col min="2" max="2" width="7.7109375" style="176" bestFit="1" customWidth="1"/>
    <col min="3" max="6" width="20.140625" style="176" customWidth="1"/>
    <col min="7" max="16" width="9.140625" style="176"/>
    <col min="17" max="17" width="9.85546875" style="176" customWidth="1"/>
    <col min="18" max="18" width="8.5703125" style="176" bestFit="1" customWidth="1"/>
    <col min="19" max="256" width="9.140625" style="176"/>
    <col min="257" max="257" width="1.7109375" style="176" customWidth="1"/>
    <col min="258" max="258" width="7.7109375" style="176" bestFit="1" customWidth="1"/>
    <col min="259" max="262" width="20.140625" style="176" customWidth="1"/>
    <col min="263" max="512" width="9.140625" style="176"/>
    <col min="513" max="513" width="1.7109375" style="176" customWidth="1"/>
    <col min="514" max="514" width="7.7109375" style="176" bestFit="1" customWidth="1"/>
    <col min="515" max="518" width="20.140625" style="176" customWidth="1"/>
    <col min="519" max="768" width="9.140625" style="176"/>
    <col min="769" max="769" width="1.7109375" style="176" customWidth="1"/>
    <col min="770" max="770" width="7.7109375" style="176" bestFit="1" customWidth="1"/>
    <col min="771" max="774" width="20.140625" style="176" customWidth="1"/>
    <col min="775" max="1024" width="9.140625" style="176"/>
    <col min="1025" max="1025" width="1.7109375" style="176" customWidth="1"/>
    <col min="1026" max="1026" width="7.7109375" style="176" bestFit="1" customWidth="1"/>
    <col min="1027" max="1030" width="20.140625" style="176" customWidth="1"/>
    <col min="1031" max="1280" width="9.140625" style="176"/>
    <col min="1281" max="1281" width="1.7109375" style="176" customWidth="1"/>
    <col min="1282" max="1282" width="7.7109375" style="176" bestFit="1" customWidth="1"/>
    <col min="1283" max="1286" width="20.140625" style="176" customWidth="1"/>
    <col min="1287" max="1536" width="9.140625" style="176"/>
    <col min="1537" max="1537" width="1.7109375" style="176" customWidth="1"/>
    <col min="1538" max="1538" width="7.7109375" style="176" bestFit="1" customWidth="1"/>
    <col min="1539" max="1542" width="20.140625" style="176" customWidth="1"/>
    <col min="1543" max="1792" width="9.140625" style="176"/>
    <col min="1793" max="1793" width="1.7109375" style="176" customWidth="1"/>
    <col min="1794" max="1794" width="7.7109375" style="176" bestFit="1" customWidth="1"/>
    <col min="1795" max="1798" width="20.140625" style="176" customWidth="1"/>
    <col min="1799" max="2048" width="9.140625" style="176"/>
    <col min="2049" max="2049" width="1.7109375" style="176" customWidth="1"/>
    <col min="2050" max="2050" width="7.7109375" style="176" bestFit="1" customWidth="1"/>
    <col min="2051" max="2054" width="20.140625" style="176" customWidth="1"/>
    <col min="2055" max="2304" width="9.140625" style="176"/>
    <col min="2305" max="2305" width="1.7109375" style="176" customWidth="1"/>
    <col min="2306" max="2306" width="7.7109375" style="176" bestFit="1" customWidth="1"/>
    <col min="2307" max="2310" width="20.140625" style="176" customWidth="1"/>
    <col min="2311" max="2560" width="9.140625" style="176"/>
    <col min="2561" max="2561" width="1.7109375" style="176" customWidth="1"/>
    <col min="2562" max="2562" width="7.7109375" style="176" bestFit="1" customWidth="1"/>
    <col min="2563" max="2566" width="20.140625" style="176" customWidth="1"/>
    <col min="2567" max="2816" width="9.140625" style="176"/>
    <col min="2817" max="2817" width="1.7109375" style="176" customWidth="1"/>
    <col min="2818" max="2818" width="7.7109375" style="176" bestFit="1" customWidth="1"/>
    <col min="2819" max="2822" width="20.140625" style="176" customWidth="1"/>
    <col min="2823" max="3072" width="9.140625" style="176"/>
    <col min="3073" max="3073" width="1.7109375" style="176" customWidth="1"/>
    <col min="3074" max="3074" width="7.7109375" style="176" bestFit="1" customWidth="1"/>
    <col min="3075" max="3078" width="20.140625" style="176" customWidth="1"/>
    <col min="3079" max="3328" width="9.140625" style="176"/>
    <col min="3329" max="3329" width="1.7109375" style="176" customWidth="1"/>
    <col min="3330" max="3330" width="7.7109375" style="176" bestFit="1" customWidth="1"/>
    <col min="3331" max="3334" width="20.140625" style="176" customWidth="1"/>
    <col min="3335" max="3584" width="9.140625" style="176"/>
    <col min="3585" max="3585" width="1.7109375" style="176" customWidth="1"/>
    <col min="3586" max="3586" width="7.7109375" style="176" bestFit="1" customWidth="1"/>
    <col min="3587" max="3590" width="20.140625" style="176" customWidth="1"/>
    <col min="3591" max="3840" width="9.140625" style="176"/>
    <col min="3841" max="3841" width="1.7109375" style="176" customWidth="1"/>
    <col min="3842" max="3842" width="7.7109375" style="176" bestFit="1" customWidth="1"/>
    <col min="3843" max="3846" width="20.140625" style="176" customWidth="1"/>
    <col min="3847" max="4096" width="9.140625" style="176"/>
    <col min="4097" max="4097" width="1.7109375" style="176" customWidth="1"/>
    <col min="4098" max="4098" width="7.7109375" style="176" bestFit="1" customWidth="1"/>
    <col min="4099" max="4102" width="20.140625" style="176" customWidth="1"/>
    <col min="4103" max="4352" width="9.140625" style="176"/>
    <col min="4353" max="4353" width="1.7109375" style="176" customWidth="1"/>
    <col min="4354" max="4354" width="7.7109375" style="176" bestFit="1" customWidth="1"/>
    <col min="4355" max="4358" width="20.140625" style="176" customWidth="1"/>
    <col min="4359" max="4608" width="9.140625" style="176"/>
    <col min="4609" max="4609" width="1.7109375" style="176" customWidth="1"/>
    <col min="4610" max="4610" width="7.7109375" style="176" bestFit="1" customWidth="1"/>
    <col min="4611" max="4614" width="20.140625" style="176" customWidth="1"/>
    <col min="4615" max="4864" width="9.140625" style="176"/>
    <col min="4865" max="4865" width="1.7109375" style="176" customWidth="1"/>
    <col min="4866" max="4866" width="7.7109375" style="176" bestFit="1" customWidth="1"/>
    <col min="4867" max="4870" width="20.140625" style="176" customWidth="1"/>
    <col min="4871" max="5120" width="9.140625" style="176"/>
    <col min="5121" max="5121" width="1.7109375" style="176" customWidth="1"/>
    <col min="5122" max="5122" width="7.7109375" style="176" bestFit="1" customWidth="1"/>
    <col min="5123" max="5126" width="20.140625" style="176" customWidth="1"/>
    <col min="5127" max="5376" width="9.140625" style="176"/>
    <col min="5377" max="5377" width="1.7109375" style="176" customWidth="1"/>
    <col min="5378" max="5378" width="7.7109375" style="176" bestFit="1" customWidth="1"/>
    <col min="5379" max="5382" width="20.140625" style="176" customWidth="1"/>
    <col min="5383" max="5632" width="9.140625" style="176"/>
    <col min="5633" max="5633" width="1.7109375" style="176" customWidth="1"/>
    <col min="5634" max="5634" width="7.7109375" style="176" bestFit="1" customWidth="1"/>
    <col min="5635" max="5638" width="20.140625" style="176" customWidth="1"/>
    <col min="5639" max="5888" width="9.140625" style="176"/>
    <col min="5889" max="5889" width="1.7109375" style="176" customWidth="1"/>
    <col min="5890" max="5890" width="7.7109375" style="176" bestFit="1" customWidth="1"/>
    <col min="5891" max="5894" width="20.140625" style="176" customWidth="1"/>
    <col min="5895" max="6144" width="9.140625" style="176"/>
    <col min="6145" max="6145" width="1.7109375" style="176" customWidth="1"/>
    <col min="6146" max="6146" width="7.7109375" style="176" bestFit="1" customWidth="1"/>
    <col min="6147" max="6150" width="20.140625" style="176" customWidth="1"/>
    <col min="6151" max="6400" width="9.140625" style="176"/>
    <col min="6401" max="6401" width="1.7109375" style="176" customWidth="1"/>
    <col min="6402" max="6402" width="7.7109375" style="176" bestFit="1" customWidth="1"/>
    <col min="6403" max="6406" width="20.140625" style="176" customWidth="1"/>
    <col min="6407" max="6656" width="9.140625" style="176"/>
    <col min="6657" max="6657" width="1.7109375" style="176" customWidth="1"/>
    <col min="6658" max="6658" width="7.7109375" style="176" bestFit="1" customWidth="1"/>
    <col min="6659" max="6662" width="20.140625" style="176" customWidth="1"/>
    <col min="6663" max="6912" width="9.140625" style="176"/>
    <col min="6913" max="6913" width="1.7109375" style="176" customWidth="1"/>
    <col min="6914" max="6914" width="7.7109375" style="176" bestFit="1" customWidth="1"/>
    <col min="6915" max="6918" width="20.140625" style="176" customWidth="1"/>
    <col min="6919" max="7168" width="9.140625" style="176"/>
    <col min="7169" max="7169" width="1.7109375" style="176" customWidth="1"/>
    <col min="7170" max="7170" width="7.7109375" style="176" bestFit="1" customWidth="1"/>
    <col min="7171" max="7174" width="20.140625" style="176" customWidth="1"/>
    <col min="7175" max="7424" width="9.140625" style="176"/>
    <col min="7425" max="7425" width="1.7109375" style="176" customWidth="1"/>
    <col min="7426" max="7426" width="7.7109375" style="176" bestFit="1" customWidth="1"/>
    <col min="7427" max="7430" width="20.140625" style="176" customWidth="1"/>
    <col min="7431" max="7680" width="9.140625" style="176"/>
    <col min="7681" max="7681" width="1.7109375" style="176" customWidth="1"/>
    <col min="7682" max="7682" width="7.7109375" style="176" bestFit="1" customWidth="1"/>
    <col min="7683" max="7686" width="20.140625" style="176" customWidth="1"/>
    <col min="7687" max="7936" width="9.140625" style="176"/>
    <col min="7937" max="7937" width="1.7109375" style="176" customWidth="1"/>
    <col min="7938" max="7938" width="7.7109375" style="176" bestFit="1" customWidth="1"/>
    <col min="7939" max="7942" width="20.140625" style="176" customWidth="1"/>
    <col min="7943" max="8192" width="9.140625" style="176"/>
    <col min="8193" max="8193" width="1.7109375" style="176" customWidth="1"/>
    <col min="8194" max="8194" width="7.7109375" style="176" bestFit="1" customWidth="1"/>
    <col min="8195" max="8198" width="20.140625" style="176" customWidth="1"/>
    <col min="8199" max="8448" width="9.140625" style="176"/>
    <col min="8449" max="8449" width="1.7109375" style="176" customWidth="1"/>
    <col min="8450" max="8450" width="7.7109375" style="176" bestFit="1" customWidth="1"/>
    <col min="8451" max="8454" width="20.140625" style="176" customWidth="1"/>
    <col min="8455" max="8704" width="9.140625" style="176"/>
    <col min="8705" max="8705" width="1.7109375" style="176" customWidth="1"/>
    <col min="8706" max="8706" width="7.7109375" style="176" bestFit="1" customWidth="1"/>
    <col min="8707" max="8710" width="20.140625" style="176" customWidth="1"/>
    <col min="8711" max="8960" width="9.140625" style="176"/>
    <col min="8961" max="8961" width="1.7109375" style="176" customWidth="1"/>
    <col min="8962" max="8962" width="7.7109375" style="176" bestFit="1" customWidth="1"/>
    <col min="8963" max="8966" width="20.140625" style="176" customWidth="1"/>
    <col min="8967" max="9216" width="9.140625" style="176"/>
    <col min="9217" max="9217" width="1.7109375" style="176" customWidth="1"/>
    <col min="9218" max="9218" width="7.7109375" style="176" bestFit="1" customWidth="1"/>
    <col min="9219" max="9222" width="20.140625" style="176" customWidth="1"/>
    <col min="9223" max="9472" width="9.140625" style="176"/>
    <col min="9473" max="9473" width="1.7109375" style="176" customWidth="1"/>
    <col min="9474" max="9474" width="7.7109375" style="176" bestFit="1" customWidth="1"/>
    <col min="9475" max="9478" width="20.140625" style="176" customWidth="1"/>
    <col min="9479" max="9728" width="9.140625" style="176"/>
    <col min="9729" max="9729" width="1.7109375" style="176" customWidth="1"/>
    <col min="9730" max="9730" width="7.7109375" style="176" bestFit="1" customWidth="1"/>
    <col min="9731" max="9734" width="20.140625" style="176" customWidth="1"/>
    <col min="9735" max="9984" width="9.140625" style="176"/>
    <col min="9985" max="9985" width="1.7109375" style="176" customWidth="1"/>
    <col min="9986" max="9986" width="7.7109375" style="176" bestFit="1" customWidth="1"/>
    <col min="9987" max="9990" width="20.140625" style="176" customWidth="1"/>
    <col min="9991" max="10240" width="9.140625" style="176"/>
    <col min="10241" max="10241" width="1.7109375" style="176" customWidth="1"/>
    <col min="10242" max="10242" width="7.7109375" style="176" bestFit="1" customWidth="1"/>
    <col min="10243" max="10246" width="20.140625" style="176" customWidth="1"/>
    <col min="10247" max="10496" width="9.140625" style="176"/>
    <col min="10497" max="10497" width="1.7109375" style="176" customWidth="1"/>
    <col min="10498" max="10498" width="7.7109375" style="176" bestFit="1" customWidth="1"/>
    <col min="10499" max="10502" width="20.140625" style="176" customWidth="1"/>
    <col min="10503" max="10752" width="9.140625" style="176"/>
    <col min="10753" max="10753" width="1.7109375" style="176" customWidth="1"/>
    <col min="10754" max="10754" width="7.7109375" style="176" bestFit="1" customWidth="1"/>
    <col min="10755" max="10758" width="20.140625" style="176" customWidth="1"/>
    <col min="10759" max="11008" width="9.140625" style="176"/>
    <col min="11009" max="11009" width="1.7109375" style="176" customWidth="1"/>
    <col min="11010" max="11010" width="7.7109375" style="176" bestFit="1" customWidth="1"/>
    <col min="11011" max="11014" width="20.140625" style="176" customWidth="1"/>
    <col min="11015" max="11264" width="9.140625" style="176"/>
    <col min="11265" max="11265" width="1.7109375" style="176" customWidth="1"/>
    <col min="11266" max="11266" width="7.7109375" style="176" bestFit="1" customWidth="1"/>
    <col min="11267" max="11270" width="20.140625" style="176" customWidth="1"/>
    <col min="11271" max="11520" width="9.140625" style="176"/>
    <col min="11521" max="11521" width="1.7109375" style="176" customWidth="1"/>
    <col min="11522" max="11522" width="7.7109375" style="176" bestFit="1" customWidth="1"/>
    <col min="11523" max="11526" width="20.140625" style="176" customWidth="1"/>
    <col min="11527" max="11776" width="9.140625" style="176"/>
    <col min="11777" max="11777" width="1.7109375" style="176" customWidth="1"/>
    <col min="11778" max="11778" width="7.7109375" style="176" bestFit="1" customWidth="1"/>
    <col min="11779" max="11782" width="20.140625" style="176" customWidth="1"/>
    <col min="11783" max="12032" width="9.140625" style="176"/>
    <col min="12033" max="12033" width="1.7109375" style="176" customWidth="1"/>
    <col min="12034" max="12034" width="7.7109375" style="176" bestFit="1" customWidth="1"/>
    <col min="12035" max="12038" width="20.140625" style="176" customWidth="1"/>
    <col min="12039" max="12288" width="9.140625" style="176"/>
    <col min="12289" max="12289" width="1.7109375" style="176" customWidth="1"/>
    <col min="12290" max="12290" width="7.7109375" style="176" bestFit="1" customWidth="1"/>
    <col min="12291" max="12294" width="20.140625" style="176" customWidth="1"/>
    <col min="12295" max="12544" width="9.140625" style="176"/>
    <col min="12545" max="12545" width="1.7109375" style="176" customWidth="1"/>
    <col min="12546" max="12546" width="7.7109375" style="176" bestFit="1" customWidth="1"/>
    <col min="12547" max="12550" width="20.140625" style="176" customWidth="1"/>
    <col min="12551" max="12800" width="9.140625" style="176"/>
    <col min="12801" max="12801" width="1.7109375" style="176" customWidth="1"/>
    <col min="12802" max="12802" width="7.7109375" style="176" bestFit="1" customWidth="1"/>
    <col min="12803" max="12806" width="20.140625" style="176" customWidth="1"/>
    <col min="12807" max="13056" width="9.140625" style="176"/>
    <col min="13057" max="13057" width="1.7109375" style="176" customWidth="1"/>
    <col min="13058" max="13058" width="7.7109375" style="176" bestFit="1" customWidth="1"/>
    <col min="13059" max="13062" width="20.140625" style="176" customWidth="1"/>
    <col min="13063" max="13312" width="9.140625" style="176"/>
    <col min="13313" max="13313" width="1.7109375" style="176" customWidth="1"/>
    <col min="13314" max="13314" width="7.7109375" style="176" bestFit="1" customWidth="1"/>
    <col min="13315" max="13318" width="20.140625" style="176" customWidth="1"/>
    <col min="13319" max="13568" width="9.140625" style="176"/>
    <col min="13569" max="13569" width="1.7109375" style="176" customWidth="1"/>
    <col min="13570" max="13570" width="7.7109375" style="176" bestFit="1" customWidth="1"/>
    <col min="13571" max="13574" width="20.140625" style="176" customWidth="1"/>
    <col min="13575" max="13824" width="9.140625" style="176"/>
    <col min="13825" max="13825" width="1.7109375" style="176" customWidth="1"/>
    <col min="13826" max="13826" width="7.7109375" style="176" bestFit="1" customWidth="1"/>
    <col min="13827" max="13830" width="20.140625" style="176" customWidth="1"/>
    <col min="13831" max="14080" width="9.140625" style="176"/>
    <col min="14081" max="14081" width="1.7109375" style="176" customWidth="1"/>
    <col min="14082" max="14082" width="7.7109375" style="176" bestFit="1" customWidth="1"/>
    <col min="14083" max="14086" width="20.140625" style="176" customWidth="1"/>
    <col min="14087" max="14336" width="9.140625" style="176"/>
    <col min="14337" max="14337" width="1.7109375" style="176" customWidth="1"/>
    <col min="14338" max="14338" width="7.7109375" style="176" bestFit="1" customWidth="1"/>
    <col min="14339" max="14342" width="20.140625" style="176" customWidth="1"/>
    <col min="14343" max="14592" width="9.140625" style="176"/>
    <col min="14593" max="14593" width="1.7109375" style="176" customWidth="1"/>
    <col min="14594" max="14594" width="7.7109375" style="176" bestFit="1" customWidth="1"/>
    <col min="14595" max="14598" width="20.140625" style="176" customWidth="1"/>
    <col min="14599" max="14848" width="9.140625" style="176"/>
    <col min="14849" max="14849" width="1.7109375" style="176" customWidth="1"/>
    <col min="14850" max="14850" width="7.7109375" style="176" bestFit="1" customWidth="1"/>
    <col min="14851" max="14854" width="20.140625" style="176" customWidth="1"/>
    <col min="14855" max="15104" width="9.140625" style="176"/>
    <col min="15105" max="15105" width="1.7109375" style="176" customWidth="1"/>
    <col min="15106" max="15106" width="7.7109375" style="176" bestFit="1" customWidth="1"/>
    <col min="15107" max="15110" width="20.140625" style="176" customWidth="1"/>
    <col min="15111" max="15360" width="9.140625" style="176"/>
    <col min="15361" max="15361" width="1.7109375" style="176" customWidth="1"/>
    <col min="15362" max="15362" width="7.7109375" style="176" bestFit="1" customWidth="1"/>
    <col min="15363" max="15366" width="20.140625" style="176" customWidth="1"/>
    <col min="15367" max="15616" width="9.140625" style="176"/>
    <col min="15617" max="15617" width="1.7109375" style="176" customWidth="1"/>
    <col min="15618" max="15618" width="7.7109375" style="176" bestFit="1" customWidth="1"/>
    <col min="15619" max="15622" width="20.140625" style="176" customWidth="1"/>
    <col min="15623" max="15872" width="9.140625" style="176"/>
    <col min="15873" max="15873" width="1.7109375" style="176" customWidth="1"/>
    <col min="15874" max="15874" width="7.7109375" style="176" bestFit="1" customWidth="1"/>
    <col min="15875" max="15878" width="20.140625" style="176" customWidth="1"/>
    <col min="15879" max="16128" width="9.140625" style="176"/>
    <col min="16129" max="16129" width="1.7109375" style="176" customWidth="1"/>
    <col min="16130" max="16130" width="7.7109375" style="176" bestFit="1" customWidth="1"/>
    <col min="16131" max="16134" width="20.140625" style="176" customWidth="1"/>
    <col min="16135" max="16384" width="9.140625" style="176"/>
  </cols>
  <sheetData>
    <row r="1" spans="1:25" ht="27" customHeight="1">
      <c r="B1" s="356" t="s">
        <v>198</v>
      </c>
      <c r="C1" s="356"/>
      <c r="D1" s="356"/>
      <c r="E1" s="356"/>
      <c r="F1" s="356"/>
      <c r="G1" s="356"/>
      <c r="H1" s="356"/>
      <c r="I1" s="356"/>
      <c r="J1" s="356"/>
    </row>
    <row r="2" spans="1:25" ht="18" customHeight="1">
      <c r="B2" s="357" t="s">
        <v>292</v>
      </c>
      <c r="C2" s="357"/>
      <c r="D2" s="357"/>
      <c r="E2" s="357"/>
      <c r="F2" s="357"/>
      <c r="G2" s="357"/>
      <c r="H2" s="357"/>
      <c r="I2" s="357"/>
      <c r="J2" s="357"/>
    </row>
    <row r="3" spans="1:25" ht="52.5" customHeight="1" thickBot="1">
      <c r="B3" s="358" t="s">
        <v>199</v>
      </c>
      <c r="C3" s="358"/>
      <c r="D3" s="358"/>
      <c r="E3" s="358"/>
      <c r="F3" s="358"/>
      <c r="G3" s="358"/>
      <c r="H3" s="358"/>
      <c r="I3" s="358"/>
      <c r="J3" s="358"/>
      <c r="M3" s="319"/>
      <c r="N3" s="319"/>
      <c r="O3" s="319"/>
      <c r="P3" s="319"/>
      <c r="Q3" s="319"/>
      <c r="R3" s="319"/>
      <c r="S3" s="319"/>
      <c r="T3" s="319"/>
      <c r="U3" s="319"/>
      <c r="V3" s="319"/>
      <c r="W3" s="319"/>
      <c r="X3" s="319"/>
      <c r="Y3" s="319"/>
    </row>
    <row r="4" spans="1:25" ht="20.25" thickTop="1" thickBot="1">
      <c r="A4" s="192"/>
      <c r="B4" s="177"/>
      <c r="C4" s="177"/>
      <c r="D4" s="177"/>
      <c r="E4" s="177"/>
      <c r="F4" s="190"/>
      <c r="G4" s="178"/>
      <c r="M4" s="319"/>
      <c r="N4" s="355"/>
      <c r="O4" s="355"/>
      <c r="P4" s="355"/>
      <c r="Q4" s="355"/>
      <c r="R4" s="355"/>
      <c r="S4" s="319"/>
      <c r="T4" s="319"/>
      <c r="U4" s="319"/>
      <c r="V4" s="319"/>
      <c r="W4" s="319"/>
      <c r="X4" s="319"/>
      <c r="Y4" s="319"/>
    </row>
    <row r="5" spans="1:25">
      <c r="A5" s="192"/>
      <c r="B5" s="179"/>
      <c r="C5" s="359" t="s">
        <v>200</v>
      </c>
      <c r="D5" s="359"/>
      <c r="E5" s="359"/>
      <c r="F5" s="360"/>
      <c r="G5" s="180"/>
      <c r="M5" s="319"/>
      <c r="N5" s="321"/>
      <c r="O5" s="354"/>
      <c r="P5" s="354"/>
      <c r="Q5" s="354"/>
      <c r="R5" s="354"/>
      <c r="S5" s="319"/>
      <c r="T5" s="319"/>
      <c r="U5" s="319"/>
      <c r="V5" s="319"/>
      <c r="W5" s="319"/>
      <c r="X5" s="319"/>
      <c r="Y5" s="319"/>
    </row>
    <row r="6" spans="1:25" ht="45">
      <c r="A6" s="192"/>
      <c r="B6" s="181" t="s">
        <v>201</v>
      </c>
      <c r="C6" s="182" t="s">
        <v>202</v>
      </c>
      <c r="D6" s="182" t="s">
        <v>203</v>
      </c>
      <c r="E6" s="182" t="s">
        <v>204</v>
      </c>
      <c r="F6" s="189" t="s">
        <v>205</v>
      </c>
      <c r="G6" s="180"/>
      <c r="M6" s="319"/>
      <c r="N6" s="322"/>
      <c r="O6" s="317"/>
      <c r="P6" s="317"/>
      <c r="Q6" s="317"/>
      <c r="R6" s="317"/>
      <c r="S6" s="319"/>
      <c r="T6" s="319"/>
      <c r="U6" s="319"/>
      <c r="V6" s="319"/>
      <c r="W6" s="319"/>
      <c r="X6" s="319"/>
      <c r="Y6" s="319"/>
    </row>
    <row r="7" spans="1:25">
      <c r="A7" s="191"/>
      <c r="B7" s="183" t="s">
        <v>206</v>
      </c>
      <c r="C7" s="193">
        <v>22.7</v>
      </c>
      <c r="D7" s="193">
        <v>22.7</v>
      </c>
      <c r="E7" s="194">
        <v>0</v>
      </c>
      <c r="F7" s="195">
        <v>127.7</v>
      </c>
      <c r="G7" s="180"/>
      <c r="M7" s="319"/>
      <c r="N7" s="321"/>
      <c r="O7" s="318"/>
      <c r="P7" s="318"/>
      <c r="Q7" s="318"/>
      <c r="R7" s="318"/>
      <c r="S7" s="319"/>
      <c r="T7" s="319"/>
      <c r="U7" s="319"/>
      <c r="V7" s="319"/>
      <c r="W7" s="319"/>
      <c r="X7" s="319"/>
      <c r="Y7" s="319"/>
    </row>
    <row r="8" spans="1:25">
      <c r="B8" s="183" t="s">
        <v>207</v>
      </c>
      <c r="C8" s="193">
        <v>26.6</v>
      </c>
      <c r="D8" s="193">
        <v>27.8</v>
      </c>
      <c r="E8" s="194">
        <v>-1.1000000000000001</v>
      </c>
      <c r="F8" s="195">
        <v>157.5</v>
      </c>
      <c r="G8" s="180"/>
      <c r="M8" s="319"/>
      <c r="N8" s="321"/>
      <c r="O8" s="318"/>
      <c r="P8" s="318"/>
      <c r="Q8" s="318"/>
      <c r="R8" s="318"/>
      <c r="S8" s="319"/>
      <c r="T8" s="319"/>
      <c r="U8" s="319"/>
      <c r="V8" s="319"/>
      <c r="W8" s="319"/>
      <c r="X8" s="319"/>
      <c r="Y8" s="319"/>
    </row>
    <row r="9" spans="1:25">
      <c r="B9" s="183" t="s">
        <v>208</v>
      </c>
      <c r="C9" s="193">
        <v>27.1</v>
      </c>
      <c r="D9" s="193">
        <v>26.8</v>
      </c>
      <c r="E9" s="194">
        <v>0.3</v>
      </c>
      <c r="F9" s="195">
        <v>175.5</v>
      </c>
      <c r="G9" s="180"/>
      <c r="M9" s="319"/>
      <c r="N9" s="321"/>
      <c r="O9" s="318"/>
      <c r="P9" s="318"/>
      <c r="Q9" s="318"/>
      <c r="R9" s="318"/>
      <c r="S9" s="319"/>
      <c r="T9" s="319"/>
      <c r="U9" s="319"/>
      <c r="V9" s="319"/>
      <c r="W9" s="319"/>
      <c r="X9" s="319"/>
      <c r="Y9" s="319"/>
    </row>
    <row r="10" spans="1:25">
      <c r="B10" s="183" t="s">
        <v>209</v>
      </c>
      <c r="C10" s="193">
        <v>26</v>
      </c>
      <c r="D10" s="193">
        <v>25.3</v>
      </c>
      <c r="E10" s="194">
        <v>0.7</v>
      </c>
      <c r="F10" s="195">
        <v>181.4</v>
      </c>
      <c r="G10" s="180"/>
      <c r="M10" s="319"/>
      <c r="N10" s="321"/>
      <c r="O10" s="318"/>
      <c r="P10" s="318"/>
      <c r="Q10" s="318"/>
      <c r="R10" s="318"/>
      <c r="S10" s="319"/>
      <c r="T10" s="319"/>
      <c r="U10" s="319"/>
      <c r="V10" s="319"/>
      <c r="W10" s="319"/>
      <c r="X10" s="319"/>
      <c r="Y10" s="319"/>
    </row>
    <row r="11" spans="1:25">
      <c r="B11" s="183" t="s">
        <v>210</v>
      </c>
      <c r="C11" s="193">
        <v>24.3</v>
      </c>
      <c r="D11" s="193">
        <v>24.8</v>
      </c>
      <c r="E11" s="194">
        <v>-0.5</v>
      </c>
      <c r="F11" s="195">
        <v>175.8</v>
      </c>
      <c r="G11" s="180"/>
      <c r="M11" s="319"/>
      <c r="N11" s="321"/>
      <c r="O11" s="318"/>
      <c r="P11" s="318"/>
      <c r="Q11" s="318"/>
      <c r="R11" s="318"/>
      <c r="S11" s="319"/>
      <c r="T11" s="319"/>
      <c r="U11" s="319"/>
      <c r="V11" s="319"/>
      <c r="W11" s="319"/>
      <c r="X11" s="319"/>
      <c r="Y11" s="319"/>
    </row>
    <row r="12" spans="1:25">
      <c r="B12" s="183" t="s">
        <v>211</v>
      </c>
      <c r="C12" s="193">
        <v>24.3</v>
      </c>
      <c r="D12" s="193">
        <v>25.7</v>
      </c>
      <c r="E12" s="194">
        <v>-1.4</v>
      </c>
      <c r="F12" s="195">
        <v>169.5</v>
      </c>
      <c r="G12" s="180"/>
      <c r="M12" s="319"/>
      <c r="N12" s="321"/>
      <c r="O12" s="318"/>
      <c r="P12" s="318"/>
      <c r="Q12" s="318"/>
      <c r="R12" s="318"/>
      <c r="S12" s="319"/>
      <c r="T12" s="319"/>
      <c r="U12" s="319"/>
      <c r="V12" s="319"/>
      <c r="W12" s="319"/>
      <c r="X12" s="319"/>
      <c r="Y12" s="319"/>
    </row>
    <row r="13" spans="1:25">
      <c r="B13" s="183" t="s">
        <v>212</v>
      </c>
      <c r="C13" s="193">
        <v>25.1</v>
      </c>
      <c r="D13" s="193">
        <v>27</v>
      </c>
      <c r="E13" s="194">
        <v>-1.9</v>
      </c>
      <c r="F13" s="195">
        <v>176.2</v>
      </c>
      <c r="G13" s="180"/>
      <c r="M13" s="319"/>
      <c r="N13" s="321"/>
      <c r="O13" s="318"/>
      <c r="P13" s="318"/>
      <c r="Q13" s="318"/>
      <c r="R13" s="318"/>
      <c r="S13" s="319"/>
      <c r="T13" s="319"/>
      <c r="U13" s="319"/>
      <c r="V13" s="319"/>
      <c r="W13" s="319"/>
      <c r="X13" s="319"/>
      <c r="Y13" s="319"/>
    </row>
    <row r="14" spans="1:25">
      <c r="B14" s="183" t="s">
        <v>213</v>
      </c>
      <c r="C14" s="193">
        <v>25</v>
      </c>
      <c r="D14" s="193">
        <v>25.5</v>
      </c>
      <c r="E14" s="194">
        <v>-0.5</v>
      </c>
      <c r="F14" s="195">
        <v>166.1</v>
      </c>
      <c r="G14" s="180"/>
      <c r="M14" s="319"/>
      <c r="N14" s="321"/>
      <c r="O14" s="318"/>
      <c r="P14" s="318"/>
      <c r="Q14" s="318"/>
      <c r="R14" s="318"/>
      <c r="S14" s="319"/>
      <c r="T14" s="319"/>
      <c r="U14" s="319"/>
      <c r="V14" s="319"/>
      <c r="W14" s="319"/>
      <c r="X14" s="319"/>
      <c r="Y14" s="319"/>
    </row>
    <row r="15" spans="1:25">
      <c r="B15" s="183" t="s">
        <v>214</v>
      </c>
      <c r="C15" s="193">
        <v>25.3</v>
      </c>
      <c r="D15" s="193">
        <v>25.5</v>
      </c>
      <c r="E15" s="194">
        <v>-0.3</v>
      </c>
      <c r="F15" s="195">
        <v>165.9</v>
      </c>
      <c r="G15" s="180"/>
      <c r="M15" s="319"/>
      <c r="N15" s="321"/>
      <c r="O15" s="318"/>
      <c r="P15" s="318"/>
      <c r="Q15" s="318"/>
      <c r="R15" s="318"/>
      <c r="S15" s="319"/>
      <c r="T15" s="319"/>
      <c r="U15" s="319"/>
      <c r="V15" s="319"/>
      <c r="W15" s="319"/>
      <c r="X15" s="319"/>
      <c r="Y15" s="319"/>
    </row>
    <row r="16" spans="1:25">
      <c r="B16" s="183" t="s">
        <v>215</v>
      </c>
      <c r="C16" s="193">
        <v>25</v>
      </c>
      <c r="D16" s="193">
        <v>25.9</v>
      </c>
      <c r="E16" s="194">
        <v>-0.9</v>
      </c>
      <c r="F16" s="195">
        <v>162.1</v>
      </c>
      <c r="G16" s="180"/>
      <c r="M16" s="319"/>
      <c r="N16" s="321"/>
      <c r="O16" s="318"/>
      <c r="P16" s="318"/>
      <c r="Q16" s="318"/>
      <c r="R16" s="318"/>
      <c r="S16" s="319"/>
      <c r="T16" s="319"/>
      <c r="U16" s="319"/>
      <c r="V16" s="319"/>
      <c r="W16" s="319"/>
      <c r="X16" s="319"/>
      <c r="Y16" s="319"/>
    </row>
    <row r="17" spans="2:25">
      <c r="B17" s="183" t="s">
        <v>216</v>
      </c>
      <c r="C17" s="193">
        <v>25.8</v>
      </c>
      <c r="D17" s="193">
        <v>27.5</v>
      </c>
      <c r="E17" s="194">
        <v>-1.7</v>
      </c>
      <c r="F17" s="195">
        <v>164.5</v>
      </c>
      <c r="G17" s="180"/>
      <c r="M17" s="319"/>
      <c r="N17" s="321"/>
      <c r="O17" s="318"/>
      <c r="P17" s="318"/>
      <c r="Q17" s="318"/>
      <c r="R17" s="318"/>
      <c r="S17" s="319"/>
      <c r="T17" s="319"/>
      <c r="U17" s="319"/>
      <c r="V17" s="319"/>
      <c r="W17" s="319"/>
      <c r="X17" s="319"/>
      <c r="Y17" s="319"/>
    </row>
    <row r="18" spans="2:25">
      <c r="B18" s="183" t="s">
        <v>217</v>
      </c>
      <c r="C18" s="193">
        <v>27.5</v>
      </c>
      <c r="D18" s="193">
        <v>29.4</v>
      </c>
      <c r="E18" s="194">
        <v>-1.9</v>
      </c>
      <c r="F18" s="195">
        <v>177.4</v>
      </c>
      <c r="G18" s="180"/>
      <c r="M18" s="319"/>
      <c r="N18" s="321"/>
      <c r="O18" s="318"/>
      <c r="P18" s="318"/>
      <c r="Q18" s="318"/>
      <c r="R18" s="318"/>
      <c r="S18" s="319"/>
      <c r="T18" s="319"/>
      <c r="U18" s="319"/>
      <c r="V18" s="319"/>
      <c r="W18" s="319"/>
      <c r="X18" s="319"/>
      <c r="Y18" s="319"/>
    </row>
    <row r="19" spans="2:25">
      <c r="B19" s="183" t="s">
        <v>218</v>
      </c>
      <c r="C19" s="193">
        <v>28.4</v>
      </c>
      <c r="D19" s="193">
        <v>28.8</v>
      </c>
      <c r="E19" s="194">
        <v>-0.3</v>
      </c>
      <c r="F19" s="195">
        <v>186.4</v>
      </c>
      <c r="G19" s="180"/>
      <c r="M19" s="319"/>
      <c r="N19" s="321"/>
      <c r="O19" s="318"/>
      <c r="P19" s="318"/>
      <c r="Q19" s="318"/>
      <c r="R19" s="318"/>
      <c r="S19" s="319"/>
      <c r="T19" s="319"/>
      <c r="U19" s="319"/>
      <c r="V19" s="319"/>
      <c r="W19" s="319"/>
      <c r="X19" s="319"/>
      <c r="Y19" s="319"/>
    </row>
    <row r="20" spans="2:25">
      <c r="B20" s="183" t="s">
        <v>219</v>
      </c>
      <c r="C20" s="193">
        <v>27.3</v>
      </c>
      <c r="D20" s="193">
        <v>26.8</v>
      </c>
      <c r="E20" s="194">
        <v>0.5</v>
      </c>
      <c r="F20" s="195">
        <v>187</v>
      </c>
      <c r="G20" s="180"/>
      <c r="M20" s="319"/>
      <c r="N20" s="321"/>
      <c r="O20" s="318"/>
      <c r="P20" s="318"/>
      <c r="Q20" s="318"/>
      <c r="R20" s="318"/>
      <c r="S20" s="319"/>
      <c r="T20" s="319"/>
      <c r="U20" s="319"/>
      <c r="V20" s="319"/>
      <c r="W20" s="319"/>
      <c r="X20" s="319"/>
      <c r="Y20" s="319"/>
    </row>
    <row r="21" spans="2:25">
      <c r="B21" s="183" t="s">
        <v>220</v>
      </c>
      <c r="C21" s="193">
        <v>26.3</v>
      </c>
      <c r="D21" s="193">
        <v>26</v>
      </c>
      <c r="E21" s="194">
        <v>0.3</v>
      </c>
      <c r="F21" s="195">
        <v>175.1</v>
      </c>
      <c r="G21" s="180"/>
      <c r="M21" s="319"/>
      <c r="N21" s="321"/>
      <c r="O21" s="318"/>
      <c r="P21" s="318"/>
      <c r="Q21" s="318"/>
      <c r="R21" s="318"/>
      <c r="S21" s="319"/>
      <c r="T21" s="319"/>
      <c r="U21" s="319"/>
      <c r="V21" s="319"/>
      <c r="W21" s="319"/>
      <c r="X21" s="319"/>
      <c r="Y21" s="319"/>
    </row>
    <row r="22" spans="2:25">
      <c r="B22" s="183" t="s">
        <v>221</v>
      </c>
      <c r="C22" s="193">
        <v>25.8</v>
      </c>
      <c r="D22" s="193">
        <v>26.2</v>
      </c>
      <c r="E22" s="194">
        <v>-0.4</v>
      </c>
      <c r="F22" s="195">
        <v>167.6</v>
      </c>
      <c r="G22" s="180"/>
      <c r="M22" s="319"/>
      <c r="N22" s="321"/>
      <c r="O22" s="318"/>
      <c r="P22" s="318"/>
      <c r="Q22" s="318"/>
      <c r="R22" s="318"/>
      <c r="S22" s="319"/>
      <c r="T22" s="319"/>
      <c r="U22" s="319"/>
      <c r="V22" s="319"/>
      <c r="W22" s="319"/>
      <c r="X22" s="319"/>
      <c r="Y22" s="319"/>
    </row>
    <row r="23" spans="2:25">
      <c r="B23" s="183" t="s">
        <v>222</v>
      </c>
      <c r="C23" s="193">
        <v>25.3</v>
      </c>
      <c r="D23" s="193">
        <v>26.3</v>
      </c>
      <c r="E23" s="194">
        <v>-1</v>
      </c>
      <c r="F23" s="195">
        <v>158.80000000000001</v>
      </c>
      <c r="G23" s="180"/>
      <c r="M23" s="319"/>
      <c r="N23" s="321"/>
      <c r="O23" s="318"/>
      <c r="P23" s="318"/>
      <c r="Q23" s="318"/>
      <c r="R23" s="318"/>
      <c r="S23" s="319"/>
      <c r="T23" s="319"/>
      <c r="U23" s="319"/>
      <c r="V23" s="319"/>
      <c r="W23" s="319"/>
      <c r="X23" s="319"/>
      <c r="Y23" s="319"/>
    </row>
    <row r="24" spans="2:25">
      <c r="B24" s="183" t="s">
        <v>223</v>
      </c>
      <c r="C24" s="193">
        <v>25.3</v>
      </c>
      <c r="D24" s="193">
        <v>27.4</v>
      </c>
      <c r="E24" s="194">
        <v>-2.1</v>
      </c>
      <c r="F24" s="195">
        <v>152.9</v>
      </c>
      <c r="G24" s="180"/>
      <c r="M24" s="319"/>
      <c r="N24" s="321"/>
      <c r="O24" s="318"/>
      <c r="P24" s="318"/>
      <c r="Q24" s="318"/>
      <c r="R24" s="318"/>
      <c r="S24" s="319"/>
      <c r="T24" s="319"/>
      <c r="U24" s="319"/>
      <c r="V24" s="319"/>
      <c r="W24" s="319"/>
      <c r="X24" s="319"/>
      <c r="Y24" s="319"/>
    </row>
    <row r="25" spans="2:25">
      <c r="B25" s="183" t="s">
        <v>224</v>
      </c>
      <c r="C25" s="193">
        <v>25.7</v>
      </c>
      <c r="D25" s="193">
        <v>30.8</v>
      </c>
      <c r="E25" s="194">
        <v>-5.0999999999999996</v>
      </c>
      <c r="F25" s="195">
        <v>151.1</v>
      </c>
      <c r="G25" s="180"/>
      <c r="M25" s="319"/>
      <c r="N25" s="321"/>
      <c r="O25" s="318"/>
      <c r="P25" s="318"/>
      <c r="Q25" s="318"/>
      <c r="R25" s="318"/>
      <c r="S25" s="319"/>
      <c r="T25" s="319"/>
      <c r="U25" s="319"/>
      <c r="V25" s="319"/>
      <c r="W25" s="319"/>
      <c r="X25" s="319"/>
      <c r="Y25" s="319"/>
    </row>
    <row r="26" spans="2:25">
      <c r="B26" s="183" t="s">
        <v>225</v>
      </c>
      <c r="C26" s="193">
        <v>26.4</v>
      </c>
      <c r="D26" s="193">
        <v>40.200000000000003</v>
      </c>
      <c r="E26" s="194">
        <v>-13.8</v>
      </c>
      <c r="F26" s="195">
        <v>153.69999999999999</v>
      </c>
      <c r="G26" s="180"/>
      <c r="M26" s="319"/>
      <c r="N26" s="321"/>
      <c r="O26" s="318"/>
      <c r="P26" s="318"/>
      <c r="Q26" s="318"/>
      <c r="R26" s="318"/>
      <c r="S26" s="319"/>
      <c r="T26" s="319"/>
      <c r="U26" s="319"/>
      <c r="V26" s="319"/>
      <c r="W26" s="319"/>
      <c r="X26" s="319"/>
      <c r="Y26" s="319"/>
    </row>
    <row r="27" spans="2:25" ht="15.75" thickBot="1">
      <c r="B27" s="183" t="s">
        <v>226</v>
      </c>
      <c r="C27" s="193">
        <v>28.7</v>
      </c>
      <c r="D27" s="193">
        <v>55.6</v>
      </c>
      <c r="E27" s="194">
        <v>-26.9</v>
      </c>
      <c r="F27" s="195">
        <v>161</v>
      </c>
      <c r="G27" s="184"/>
      <c r="M27" s="319"/>
      <c r="N27" s="321"/>
      <c r="O27" s="318"/>
      <c r="P27" s="318"/>
      <c r="Q27" s="318"/>
      <c r="R27" s="318"/>
      <c r="S27" s="319"/>
      <c r="T27" s="319"/>
      <c r="U27" s="319"/>
      <c r="V27" s="319"/>
      <c r="W27" s="319"/>
      <c r="X27" s="319"/>
      <c r="Y27" s="319"/>
    </row>
    <row r="28" spans="2:25" ht="15.75" thickTop="1">
      <c r="B28" s="183" t="s">
        <v>227</v>
      </c>
      <c r="C28" s="193">
        <v>32.700000000000003</v>
      </c>
      <c r="D28" s="193">
        <v>59.8</v>
      </c>
      <c r="E28" s="194">
        <v>-27.1</v>
      </c>
      <c r="F28" s="195">
        <v>164.6</v>
      </c>
      <c r="G28" s="180"/>
      <c r="M28" s="319"/>
      <c r="N28" s="321"/>
      <c r="O28" s="318"/>
      <c r="P28" s="318"/>
      <c r="Q28" s="318"/>
      <c r="R28" s="318"/>
      <c r="S28" s="319"/>
      <c r="T28" s="319"/>
      <c r="U28" s="319"/>
      <c r="V28" s="319"/>
      <c r="W28" s="319"/>
      <c r="X28" s="319"/>
      <c r="Y28" s="319"/>
    </row>
    <row r="29" spans="2:25">
      <c r="B29" s="183" t="s">
        <v>228</v>
      </c>
      <c r="C29" s="193">
        <v>35.299999999999997</v>
      </c>
      <c r="D29" s="193">
        <v>61</v>
      </c>
      <c r="E29" s="194">
        <v>-25.7</v>
      </c>
      <c r="F29" s="195">
        <v>179.6</v>
      </c>
      <c r="G29" s="180"/>
      <c r="M29" s="319"/>
      <c r="N29" s="321"/>
      <c r="O29" s="318"/>
      <c r="P29" s="318"/>
      <c r="Q29" s="318"/>
      <c r="R29" s="318"/>
      <c r="S29" s="319"/>
      <c r="T29" s="319"/>
      <c r="U29" s="319"/>
      <c r="V29" s="319"/>
      <c r="W29" s="319"/>
      <c r="X29" s="319"/>
      <c r="Y29" s="319"/>
    </row>
    <row r="30" spans="2:25" ht="15.75" thickBot="1">
      <c r="B30" s="183" t="s">
        <v>229</v>
      </c>
      <c r="C30" s="193">
        <v>38</v>
      </c>
      <c r="D30" s="193">
        <v>62.3</v>
      </c>
      <c r="E30" s="194">
        <v>-24.3</v>
      </c>
      <c r="F30" s="195">
        <v>195.8</v>
      </c>
      <c r="G30" s="184"/>
      <c r="M30" s="319"/>
      <c r="N30" s="321"/>
      <c r="O30" s="318"/>
      <c r="P30" s="318"/>
      <c r="Q30" s="318"/>
      <c r="R30" s="318"/>
      <c r="S30" s="319"/>
      <c r="T30" s="319"/>
      <c r="U30" s="319"/>
      <c r="V30" s="319"/>
      <c r="W30" s="319"/>
      <c r="X30" s="319"/>
      <c r="Y30" s="319"/>
    </row>
    <row r="31" spans="2:25" ht="15.75" thickTop="1">
      <c r="B31" s="183" t="s">
        <v>230</v>
      </c>
      <c r="C31" s="193">
        <v>39.5</v>
      </c>
      <c r="D31" s="193">
        <v>61.9</v>
      </c>
      <c r="E31" s="194">
        <v>-22.4</v>
      </c>
      <c r="F31" s="195">
        <v>221.7</v>
      </c>
      <c r="M31" s="319"/>
      <c r="N31" s="321"/>
      <c r="O31" s="318"/>
      <c r="P31" s="318"/>
      <c r="Q31" s="318"/>
      <c r="R31" s="318"/>
      <c r="S31" s="319"/>
      <c r="T31" s="319"/>
      <c r="U31" s="319"/>
      <c r="V31" s="319"/>
      <c r="W31" s="319"/>
      <c r="X31" s="319"/>
      <c r="Y31" s="319"/>
    </row>
    <row r="32" spans="2:25">
      <c r="B32" s="183" t="s">
        <v>231</v>
      </c>
      <c r="C32" s="193">
        <v>40</v>
      </c>
      <c r="D32" s="193">
        <v>55.2</v>
      </c>
      <c r="E32" s="194">
        <v>-15.2</v>
      </c>
      <c r="F32" s="195">
        <v>240.2</v>
      </c>
      <c r="M32" s="319"/>
      <c r="N32" s="321"/>
      <c r="O32" s="318"/>
      <c r="P32" s="318"/>
      <c r="Q32" s="318"/>
      <c r="R32" s="318"/>
      <c r="S32" s="319"/>
      <c r="T32" s="319"/>
      <c r="U32" s="319"/>
      <c r="V32" s="319"/>
      <c r="W32" s="319"/>
      <c r="X32" s="319"/>
      <c r="Y32" s="319"/>
    </row>
    <row r="33" spans="2:25">
      <c r="B33" s="183" t="s">
        <v>94</v>
      </c>
      <c r="C33" s="193">
        <v>38.4</v>
      </c>
      <c r="D33" s="193">
        <v>44.8</v>
      </c>
      <c r="E33" s="194">
        <v>-6.4</v>
      </c>
      <c r="F33" s="195">
        <v>258.8</v>
      </c>
      <c r="M33" s="319"/>
      <c r="N33" s="321"/>
      <c r="O33" s="318"/>
      <c r="P33" s="318"/>
      <c r="Q33" s="318"/>
      <c r="R33" s="318"/>
      <c r="S33" s="319"/>
      <c r="T33" s="319"/>
      <c r="U33" s="319"/>
      <c r="V33" s="319"/>
      <c r="W33" s="319"/>
      <c r="X33" s="319"/>
      <c r="Y33" s="319"/>
    </row>
    <row r="34" spans="2:25">
      <c r="B34" s="183" t="s">
        <v>95</v>
      </c>
      <c r="C34" s="193">
        <v>37.9</v>
      </c>
      <c r="D34" s="193">
        <v>38.6</v>
      </c>
      <c r="E34" s="194">
        <v>-0.7</v>
      </c>
      <c r="F34" s="195">
        <v>239.5</v>
      </c>
      <c r="M34" s="319"/>
      <c r="N34" s="321"/>
      <c r="O34" s="318"/>
      <c r="P34" s="318"/>
      <c r="Q34" s="318"/>
      <c r="R34" s="318"/>
      <c r="S34" s="319"/>
      <c r="T34" s="319"/>
      <c r="U34" s="319"/>
      <c r="V34" s="319"/>
      <c r="W34" s="319"/>
      <c r="X34" s="319"/>
      <c r="Y34" s="319"/>
    </row>
    <row r="35" spans="2:25">
      <c r="B35" s="183" t="s">
        <v>96</v>
      </c>
      <c r="C35" s="193">
        <v>42.6</v>
      </c>
      <c r="D35" s="193">
        <v>38.4</v>
      </c>
      <c r="E35" s="194">
        <v>4.2</v>
      </c>
      <c r="F35" s="195">
        <v>211.6</v>
      </c>
      <c r="M35" s="319"/>
      <c r="N35" s="321"/>
      <c r="O35" s="318"/>
      <c r="P35" s="318"/>
      <c r="Q35" s="318"/>
      <c r="R35" s="318"/>
      <c r="S35" s="319"/>
      <c r="T35" s="319"/>
      <c r="U35" s="319"/>
      <c r="V35" s="319"/>
      <c r="W35" s="319"/>
      <c r="X35" s="319"/>
      <c r="Y35" s="319"/>
    </row>
    <row r="36" spans="2:25">
      <c r="B36" s="183" t="s">
        <v>97</v>
      </c>
      <c r="C36" s="193">
        <v>43.1</v>
      </c>
      <c r="D36" s="193">
        <v>38.4</v>
      </c>
      <c r="E36" s="194">
        <v>4.7</v>
      </c>
      <c r="F36" s="195">
        <v>203.5</v>
      </c>
      <c r="M36" s="319"/>
      <c r="N36" s="321"/>
      <c r="O36" s="318"/>
      <c r="P36" s="318"/>
      <c r="Q36" s="318"/>
      <c r="R36" s="318"/>
      <c r="S36" s="319"/>
      <c r="T36" s="319"/>
      <c r="U36" s="319"/>
      <c r="V36" s="319"/>
      <c r="W36" s="319"/>
      <c r="X36" s="319"/>
      <c r="Y36" s="319"/>
    </row>
    <row r="37" spans="2:25">
      <c r="B37" s="183" t="s">
        <v>98</v>
      </c>
      <c r="C37" s="193">
        <v>41.8</v>
      </c>
      <c r="D37" s="193">
        <v>38.299999999999997</v>
      </c>
      <c r="E37" s="194">
        <v>3.5</v>
      </c>
      <c r="F37" s="195">
        <v>194.8</v>
      </c>
      <c r="M37" s="319"/>
      <c r="N37" s="321"/>
      <c r="O37" s="318"/>
      <c r="P37" s="318"/>
      <c r="Q37" s="318"/>
      <c r="R37" s="318"/>
      <c r="S37" s="319"/>
      <c r="T37" s="319"/>
      <c r="U37" s="319"/>
      <c r="V37" s="319"/>
      <c r="W37" s="319"/>
      <c r="X37" s="319"/>
      <c r="Y37" s="319"/>
    </row>
    <row r="38" spans="2:25">
      <c r="B38" s="183" t="s">
        <v>99</v>
      </c>
      <c r="C38" s="193">
        <v>40.6</v>
      </c>
      <c r="D38" s="193">
        <v>40.1</v>
      </c>
      <c r="E38" s="194">
        <v>0.5</v>
      </c>
      <c r="F38" s="195">
        <v>175.1</v>
      </c>
      <c r="M38" s="319"/>
      <c r="N38" s="321"/>
      <c r="O38" s="318"/>
      <c r="P38" s="318"/>
      <c r="Q38" s="318"/>
      <c r="R38" s="318"/>
      <c r="S38" s="319"/>
      <c r="T38" s="319"/>
      <c r="U38" s="319"/>
      <c r="V38" s="319"/>
      <c r="W38" s="319"/>
      <c r="X38" s="319"/>
      <c r="Y38" s="319"/>
    </row>
    <row r="39" spans="2:25">
      <c r="B39" s="183" t="s">
        <v>100</v>
      </c>
      <c r="C39" s="193">
        <v>39.5</v>
      </c>
      <c r="D39" s="193">
        <v>40.799999999999997</v>
      </c>
      <c r="E39" s="194">
        <v>-1.3</v>
      </c>
      <c r="F39" s="195">
        <v>163</v>
      </c>
      <c r="M39" s="319"/>
      <c r="N39" s="321"/>
      <c r="O39" s="318"/>
      <c r="P39" s="318"/>
      <c r="Q39" s="318"/>
      <c r="R39" s="318"/>
      <c r="S39" s="319"/>
      <c r="T39" s="319"/>
      <c r="U39" s="319"/>
      <c r="V39" s="319"/>
      <c r="W39" s="319"/>
      <c r="X39" s="319"/>
      <c r="Y39" s="319"/>
    </row>
    <row r="40" spans="2:25">
      <c r="B40" s="183" t="s">
        <v>101</v>
      </c>
      <c r="C40" s="193">
        <v>37.700000000000003</v>
      </c>
      <c r="D40" s="193">
        <v>40.200000000000003</v>
      </c>
      <c r="E40" s="194">
        <v>-2.4</v>
      </c>
      <c r="F40" s="195">
        <v>155.30000000000001</v>
      </c>
      <c r="M40" s="319"/>
      <c r="N40" s="321"/>
      <c r="O40" s="318"/>
      <c r="P40" s="318"/>
      <c r="Q40" s="318"/>
      <c r="R40" s="318"/>
      <c r="S40" s="319"/>
      <c r="T40" s="319"/>
      <c r="U40" s="319"/>
      <c r="V40" s="319"/>
      <c r="W40" s="319"/>
      <c r="X40" s="319"/>
      <c r="Y40" s="319"/>
    </row>
    <row r="41" spans="2:25">
      <c r="B41" s="183" t="s">
        <v>102</v>
      </c>
      <c r="C41" s="193">
        <v>36.9</v>
      </c>
      <c r="D41" s="193">
        <v>38.299999999999997</v>
      </c>
      <c r="E41" s="194">
        <v>-1.4</v>
      </c>
      <c r="F41" s="195">
        <v>148.6</v>
      </c>
      <c r="M41" s="319"/>
      <c r="N41" s="321"/>
      <c r="O41" s="318"/>
      <c r="P41" s="318"/>
      <c r="Q41" s="318"/>
      <c r="R41" s="318"/>
      <c r="S41" s="319"/>
      <c r="T41" s="319"/>
      <c r="U41" s="319"/>
      <c r="V41" s="319"/>
      <c r="W41" s="319"/>
      <c r="X41" s="319"/>
      <c r="Y41" s="319"/>
    </row>
    <row r="42" spans="2:25">
      <c r="B42" s="183" t="s">
        <v>103</v>
      </c>
      <c r="C42" s="193">
        <v>36.299999999999997</v>
      </c>
      <c r="D42" s="193">
        <v>36.1</v>
      </c>
      <c r="E42" s="194">
        <v>0.2</v>
      </c>
      <c r="F42" s="195">
        <v>138.69999999999999</v>
      </c>
      <c r="M42" s="319"/>
      <c r="N42" s="323"/>
      <c r="O42" s="324"/>
      <c r="P42" s="324"/>
      <c r="Q42" s="318"/>
      <c r="R42" s="324"/>
      <c r="S42" s="319"/>
      <c r="T42" s="319"/>
      <c r="U42" s="319"/>
      <c r="V42" s="319"/>
      <c r="W42" s="319"/>
      <c r="X42" s="319"/>
      <c r="Y42" s="319"/>
    </row>
    <row r="43" spans="2:25">
      <c r="B43" s="183" t="s">
        <v>104</v>
      </c>
      <c r="C43" s="193">
        <v>36</v>
      </c>
      <c r="D43" s="193">
        <v>36.299999999999997</v>
      </c>
      <c r="E43" s="194">
        <v>-0.4</v>
      </c>
      <c r="F43" s="195">
        <v>129.30000000000001</v>
      </c>
      <c r="M43" s="319"/>
      <c r="N43" s="321"/>
      <c r="O43" s="324"/>
      <c r="P43" s="324"/>
      <c r="Q43" s="318"/>
      <c r="R43" s="318"/>
      <c r="S43" s="319"/>
      <c r="T43" s="319"/>
      <c r="U43" s="319"/>
      <c r="V43" s="319"/>
      <c r="W43" s="319"/>
      <c r="X43" s="319"/>
      <c r="Y43" s="319"/>
    </row>
    <row r="44" spans="2:25">
      <c r="B44" s="183" t="s">
        <v>105</v>
      </c>
      <c r="C44" s="193">
        <v>35.5</v>
      </c>
      <c r="D44" s="193">
        <v>35.6</v>
      </c>
      <c r="E44" s="194">
        <v>0</v>
      </c>
      <c r="F44" s="195">
        <v>123.2</v>
      </c>
      <c r="M44" s="319"/>
      <c r="N44" s="321"/>
      <c r="O44" s="324"/>
      <c r="P44" s="324"/>
      <c r="Q44" s="318"/>
      <c r="R44" s="318"/>
      <c r="S44" s="319"/>
      <c r="T44" s="319"/>
      <c r="U44" s="319"/>
      <c r="V44" s="319"/>
      <c r="W44" s="319"/>
      <c r="X44" s="319"/>
      <c r="Y44" s="319"/>
    </row>
    <row r="45" spans="2:25">
      <c r="B45" s="183" t="s">
        <v>106</v>
      </c>
      <c r="C45" s="193">
        <v>36</v>
      </c>
      <c r="D45" s="193">
        <v>36.299999999999997</v>
      </c>
      <c r="E45" s="194">
        <v>-0.3</v>
      </c>
      <c r="F45" s="195">
        <v>118.8</v>
      </c>
      <c r="M45" s="319"/>
      <c r="N45" s="321"/>
      <c r="O45" s="324"/>
      <c r="P45" s="324"/>
      <c r="Q45" s="318"/>
      <c r="R45" s="318"/>
      <c r="S45" s="319"/>
      <c r="T45" s="319"/>
      <c r="U45" s="319"/>
      <c r="V45" s="319"/>
      <c r="W45" s="319"/>
      <c r="X45" s="319"/>
      <c r="Y45" s="319"/>
    </row>
    <row r="46" spans="2:25">
      <c r="B46" s="183" t="s">
        <v>107</v>
      </c>
      <c r="C46" s="193">
        <v>34.1</v>
      </c>
      <c r="D46" s="193">
        <v>36.299999999999997</v>
      </c>
      <c r="E46" s="194">
        <v>-2.2999999999999998</v>
      </c>
      <c r="F46" s="195">
        <v>113.9</v>
      </c>
      <c r="M46" s="319"/>
      <c r="N46" s="321"/>
      <c r="O46" s="324"/>
      <c r="P46" s="324"/>
      <c r="Q46" s="318"/>
      <c r="R46" s="318"/>
      <c r="S46" s="319"/>
      <c r="T46" s="319"/>
      <c r="U46" s="319"/>
      <c r="V46" s="319"/>
      <c r="W46" s="319"/>
      <c r="X46" s="319"/>
      <c r="Y46" s="319"/>
    </row>
    <row r="47" spans="2:25">
      <c r="B47" s="183" t="s">
        <v>108</v>
      </c>
      <c r="C47" s="193">
        <v>33.799999999999997</v>
      </c>
      <c r="D47" s="193">
        <v>36.200000000000003</v>
      </c>
      <c r="E47" s="194">
        <v>-2.5</v>
      </c>
      <c r="F47" s="195">
        <v>108.8</v>
      </c>
      <c r="M47" s="319"/>
      <c r="N47" s="321"/>
      <c r="O47" s="324"/>
      <c r="P47" s="324"/>
      <c r="Q47" s="318"/>
      <c r="R47" s="318"/>
      <c r="S47" s="319"/>
      <c r="T47" s="319"/>
      <c r="U47" s="319"/>
      <c r="V47" s="319"/>
      <c r="W47" s="319"/>
      <c r="X47" s="319"/>
      <c r="Y47" s="319"/>
    </row>
    <row r="48" spans="2:25">
      <c r="B48" s="183" t="s">
        <v>109</v>
      </c>
      <c r="C48" s="193">
        <v>35.6</v>
      </c>
      <c r="D48" s="193">
        <v>37.799999999999997</v>
      </c>
      <c r="E48" s="194">
        <v>-2.2000000000000002</v>
      </c>
      <c r="F48" s="195">
        <v>104.6</v>
      </c>
      <c r="M48" s="319"/>
      <c r="N48" s="321"/>
      <c r="O48" s="324"/>
      <c r="P48" s="324"/>
      <c r="Q48" s="318"/>
      <c r="R48" s="318"/>
      <c r="S48" s="319"/>
      <c r="T48" s="319"/>
      <c r="U48" s="319"/>
      <c r="V48" s="319"/>
      <c r="W48" s="319"/>
      <c r="X48" s="319"/>
      <c r="Y48" s="319"/>
    </row>
    <row r="49" spans="2:25">
      <c r="B49" s="183" t="s">
        <v>110</v>
      </c>
      <c r="C49" s="193">
        <v>35.700000000000003</v>
      </c>
      <c r="D49" s="193">
        <v>37.5</v>
      </c>
      <c r="E49" s="194">
        <v>-1.8</v>
      </c>
      <c r="F49" s="195">
        <v>104</v>
      </c>
      <c r="M49" s="319"/>
      <c r="N49" s="321"/>
      <c r="O49" s="324"/>
      <c r="P49" s="324"/>
      <c r="Q49" s="318"/>
      <c r="R49" s="318"/>
      <c r="S49" s="319"/>
      <c r="T49" s="319"/>
      <c r="U49" s="319"/>
      <c r="V49" s="319"/>
      <c r="W49" s="319"/>
      <c r="X49" s="319"/>
      <c r="Y49" s="319"/>
    </row>
    <row r="50" spans="2:25">
      <c r="B50" s="183" t="s">
        <v>111</v>
      </c>
      <c r="C50" s="193">
        <v>35.1</v>
      </c>
      <c r="D50" s="193">
        <v>37.799999999999997</v>
      </c>
      <c r="E50" s="194">
        <v>-2.7</v>
      </c>
      <c r="F50" s="195">
        <v>99.4</v>
      </c>
      <c r="M50" s="319"/>
      <c r="N50" s="321"/>
      <c r="O50" s="324"/>
      <c r="P50" s="324"/>
      <c r="Q50" s="318"/>
      <c r="R50" s="318"/>
      <c r="S50" s="319"/>
      <c r="T50" s="319"/>
      <c r="U50" s="319"/>
      <c r="V50" s="319"/>
      <c r="W50" s="319"/>
      <c r="X50" s="319"/>
      <c r="Y50" s="319"/>
    </row>
    <row r="51" spans="2:25">
      <c r="B51" s="183" t="s">
        <v>112</v>
      </c>
      <c r="C51" s="193">
        <v>35.700000000000003</v>
      </c>
      <c r="D51" s="193">
        <v>37.5</v>
      </c>
      <c r="E51" s="194">
        <v>-1.9</v>
      </c>
      <c r="F51" s="195">
        <v>91.6</v>
      </c>
      <c r="M51" s="319"/>
      <c r="N51" s="321"/>
      <c r="O51" s="324"/>
      <c r="P51" s="324"/>
      <c r="Q51" s="318"/>
      <c r="R51" s="318"/>
      <c r="S51" s="319"/>
      <c r="T51" s="319"/>
      <c r="U51" s="319"/>
      <c r="V51" s="319"/>
      <c r="W51" s="319"/>
      <c r="X51" s="319"/>
      <c r="Y51" s="319"/>
    </row>
    <row r="52" spans="2:25">
      <c r="B52" s="183" t="s">
        <v>9</v>
      </c>
      <c r="C52" s="193">
        <v>37.4</v>
      </c>
      <c r="D52" s="193">
        <v>38.9</v>
      </c>
      <c r="E52" s="194">
        <v>-1.5</v>
      </c>
      <c r="F52" s="195">
        <v>87.3</v>
      </c>
      <c r="M52" s="319"/>
      <c r="N52" s="321"/>
      <c r="O52" s="324"/>
      <c r="P52" s="324"/>
      <c r="Q52" s="318"/>
      <c r="R52" s="318"/>
      <c r="S52" s="319"/>
      <c r="T52" s="319"/>
      <c r="U52" s="319"/>
      <c r="V52" s="319"/>
      <c r="W52" s="319"/>
      <c r="X52" s="319"/>
      <c r="Y52" s="319"/>
    </row>
    <row r="53" spans="2:25">
      <c r="B53" s="183" t="s">
        <v>10</v>
      </c>
      <c r="C53" s="193">
        <v>38.1</v>
      </c>
      <c r="D53" s="193">
        <v>40.5</v>
      </c>
      <c r="E53" s="194">
        <v>-2.4</v>
      </c>
      <c r="F53" s="195">
        <v>83.8</v>
      </c>
      <c r="M53" s="319"/>
      <c r="N53" s="321"/>
      <c r="O53" s="324"/>
      <c r="P53" s="324"/>
      <c r="Q53" s="318"/>
      <c r="R53" s="318"/>
      <c r="S53" s="319"/>
      <c r="T53" s="319"/>
      <c r="U53" s="319"/>
      <c r="V53" s="319"/>
      <c r="W53" s="319"/>
      <c r="X53" s="319"/>
      <c r="Y53" s="319"/>
    </row>
    <row r="54" spans="2:25">
      <c r="B54" s="183" t="s">
        <v>11</v>
      </c>
      <c r="C54" s="193">
        <v>39.5</v>
      </c>
      <c r="D54" s="193">
        <v>43.4</v>
      </c>
      <c r="E54" s="194">
        <v>-3.8</v>
      </c>
      <c r="F54" s="195">
        <v>84.9</v>
      </c>
      <c r="M54" s="319"/>
      <c r="N54" s="321"/>
      <c r="O54" s="324"/>
      <c r="P54" s="324"/>
      <c r="Q54" s="318"/>
      <c r="R54" s="318"/>
      <c r="S54" s="319"/>
      <c r="T54" s="319"/>
      <c r="U54" s="319"/>
      <c r="V54" s="319"/>
      <c r="W54" s="319"/>
      <c r="X54" s="319"/>
      <c r="Y54" s="319"/>
    </row>
    <row r="55" spans="2:25">
      <c r="B55" s="183" t="s">
        <v>12</v>
      </c>
      <c r="C55" s="193">
        <v>41.1</v>
      </c>
      <c r="D55" s="193">
        <v>41.7</v>
      </c>
      <c r="E55" s="194">
        <v>-0.6</v>
      </c>
      <c r="F55" s="195">
        <v>77.8</v>
      </c>
      <c r="M55" s="319"/>
      <c r="N55" s="321"/>
      <c r="O55" s="324"/>
      <c r="P55" s="324"/>
      <c r="Q55" s="318"/>
      <c r="R55" s="318"/>
      <c r="S55" s="319"/>
      <c r="T55" s="319"/>
      <c r="U55" s="319"/>
      <c r="V55" s="319"/>
      <c r="W55" s="319"/>
      <c r="X55" s="319"/>
      <c r="Y55" s="319"/>
    </row>
    <row r="56" spans="2:25">
      <c r="B56" s="183" t="s">
        <v>13</v>
      </c>
      <c r="C56" s="193">
        <v>42.1</v>
      </c>
      <c r="D56" s="193">
        <v>40.4</v>
      </c>
      <c r="E56" s="194">
        <v>1.7</v>
      </c>
      <c r="F56" s="195">
        <v>70.3</v>
      </c>
      <c r="M56" s="319"/>
      <c r="N56" s="321"/>
      <c r="O56" s="324"/>
      <c r="P56" s="324"/>
      <c r="Q56" s="318"/>
      <c r="R56" s="318"/>
      <c r="S56" s="319"/>
      <c r="T56" s="319"/>
      <c r="U56" s="319"/>
      <c r="V56" s="319"/>
      <c r="W56" s="319"/>
      <c r="X56" s="319"/>
      <c r="Y56" s="319"/>
    </row>
    <row r="57" spans="2:25">
      <c r="B57" s="183" t="s">
        <v>14</v>
      </c>
      <c r="C57" s="193">
        <v>40.299999999999997</v>
      </c>
      <c r="D57" s="193">
        <v>39.700000000000003</v>
      </c>
      <c r="E57" s="194">
        <v>0.6</v>
      </c>
      <c r="F57" s="195">
        <v>64.7</v>
      </c>
      <c r="M57" s="319"/>
      <c r="N57" s="321"/>
      <c r="O57" s="324"/>
      <c r="P57" s="324"/>
      <c r="Q57" s="318"/>
      <c r="R57" s="318"/>
      <c r="S57" s="319"/>
      <c r="T57" s="319"/>
      <c r="U57" s="319"/>
      <c r="V57" s="319"/>
      <c r="W57" s="319"/>
      <c r="X57" s="319"/>
      <c r="Y57" s="319"/>
    </row>
    <row r="58" spans="2:25">
      <c r="B58" s="183" t="s">
        <v>15</v>
      </c>
      <c r="C58" s="193">
        <v>38.700000000000003</v>
      </c>
      <c r="D58" s="193">
        <v>39.6</v>
      </c>
      <c r="E58" s="194">
        <v>-1</v>
      </c>
      <c r="F58" s="195">
        <v>62.1</v>
      </c>
      <c r="M58" s="319"/>
      <c r="N58" s="321"/>
      <c r="O58" s="324"/>
      <c r="P58" s="324"/>
      <c r="Q58" s="318"/>
      <c r="R58" s="318"/>
      <c r="S58" s="319"/>
      <c r="T58" s="319"/>
      <c r="U58" s="319"/>
      <c r="V58" s="319"/>
      <c r="W58" s="319"/>
      <c r="X58" s="319"/>
      <c r="Y58" s="319"/>
    </row>
    <row r="59" spans="2:25">
      <c r="B59" s="183" t="s">
        <v>16</v>
      </c>
      <c r="C59" s="193">
        <v>36.1</v>
      </c>
      <c r="D59" s="193">
        <v>38.700000000000003</v>
      </c>
      <c r="E59" s="194">
        <v>-2.6</v>
      </c>
      <c r="F59" s="195">
        <v>57.1</v>
      </c>
      <c r="M59" s="319"/>
      <c r="N59" s="321"/>
      <c r="O59" s="324"/>
      <c r="P59" s="324"/>
      <c r="Q59" s="318"/>
      <c r="R59" s="318"/>
      <c r="S59" s="319"/>
      <c r="T59" s="319"/>
      <c r="U59" s="319"/>
      <c r="V59" s="319"/>
      <c r="W59" s="319"/>
      <c r="X59" s="319"/>
      <c r="Y59" s="319"/>
    </row>
    <row r="60" spans="2:25">
      <c r="B60" s="183" t="s">
        <v>17</v>
      </c>
      <c r="C60" s="193">
        <v>36.4</v>
      </c>
      <c r="D60" s="193">
        <v>40.5</v>
      </c>
      <c r="E60" s="194">
        <v>-4.0999999999999996</v>
      </c>
      <c r="F60" s="195">
        <v>53.8</v>
      </c>
      <c r="M60" s="319"/>
      <c r="N60" s="321"/>
      <c r="O60" s="324"/>
      <c r="P60" s="324"/>
      <c r="Q60" s="318"/>
      <c r="R60" s="318"/>
      <c r="S60" s="319"/>
      <c r="T60" s="319"/>
      <c r="U60" s="319"/>
      <c r="V60" s="319"/>
      <c r="W60" s="319"/>
      <c r="X60" s="319"/>
      <c r="Y60" s="319"/>
    </row>
    <row r="61" spans="2:25">
      <c r="B61" s="183" t="s">
        <v>18</v>
      </c>
      <c r="C61" s="193">
        <v>39.200000000000003</v>
      </c>
      <c r="D61" s="193">
        <v>44.9</v>
      </c>
      <c r="E61" s="194">
        <v>-5.7</v>
      </c>
      <c r="F61" s="195">
        <v>48</v>
      </c>
      <c r="M61" s="319"/>
      <c r="N61" s="321"/>
      <c r="O61" s="324"/>
      <c r="P61" s="324"/>
      <c r="Q61" s="318"/>
      <c r="R61" s="318"/>
      <c r="S61" s="319"/>
      <c r="T61" s="319"/>
      <c r="U61" s="319"/>
      <c r="V61" s="319"/>
      <c r="W61" s="319"/>
      <c r="X61" s="319"/>
      <c r="Y61" s="319"/>
    </row>
    <row r="62" spans="2:25">
      <c r="B62" s="183" t="s">
        <v>19</v>
      </c>
      <c r="C62" s="193">
        <v>40.299999999999997</v>
      </c>
      <c r="D62" s="193">
        <v>46.7</v>
      </c>
      <c r="E62" s="194">
        <v>-6.4</v>
      </c>
      <c r="F62" s="195">
        <v>49.6</v>
      </c>
      <c r="M62" s="319"/>
      <c r="N62" s="321"/>
      <c r="O62" s="324"/>
      <c r="P62" s="324"/>
      <c r="Q62" s="318"/>
      <c r="R62" s="318"/>
      <c r="S62" s="319"/>
      <c r="T62" s="319"/>
      <c r="U62" s="319"/>
      <c r="V62" s="319"/>
      <c r="W62" s="319"/>
      <c r="X62" s="319"/>
      <c r="Y62" s="319"/>
    </row>
    <row r="63" spans="2:25">
      <c r="B63" s="183" t="s">
        <v>20</v>
      </c>
      <c r="C63" s="193">
        <v>40.4</v>
      </c>
      <c r="D63" s="193">
        <v>45.4</v>
      </c>
      <c r="E63" s="194">
        <v>-5</v>
      </c>
      <c r="F63" s="195">
        <v>48.1</v>
      </c>
      <c r="M63" s="319"/>
      <c r="N63" s="321"/>
      <c r="O63" s="324"/>
      <c r="P63" s="324"/>
      <c r="Q63" s="318"/>
      <c r="R63" s="318"/>
      <c r="S63" s="319"/>
      <c r="T63" s="319"/>
      <c r="U63" s="319"/>
      <c r="V63" s="319"/>
      <c r="W63" s="319"/>
      <c r="X63" s="319"/>
      <c r="Y63" s="319"/>
    </row>
    <row r="64" spans="2:25">
      <c r="B64" s="183" t="s">
        <v>21</v>
      </c>
      <c r="C64" s="193">
        <v>38.6</v>
      </c>
      <c r="D64" s="193">
        <v>42.5</v>
      </c>
      <c r="E64" s="194">
        <v>-3.9</v>
      </c>
      <c r="F64" s="195">
        <v>44.6</v>
      </c>
      <c r="M64" s="319"/>
      <c r="N64" s="321"/>
      <c r="O64" s="324"/>
      <c r="P64" s="324"/>
      <c r="Q64" s="318"/>
      <c r="R64" s="318"/>
      <c r="S64" s="319"/>
      <c r="T64" s="319"/>
      <c r="U64" s="319"/>
      <c r="V64" s="319"/>
      <c r="W64" s="319"/>
      <c r="X64" s="319"/>
      <c r="Y64" s="319"/>
    </row>
    <row r="65" spans="2:25">
      <c r="B65" s="183" t="s">
        <v>22</v>
      </c>
      <c r="C65" s="193">
        <v>37.200000000000003</v>
      </c>
      <c r="D65" s="193">
        <v>41.7</v>
      </c>
      <c r="E65" s="194">
        <v>-4.5</v>
      </c>
      <c r="F65" s="195">
        <v>42.5</v>
      </c>
      <c r="M65" s="319"/>
      <c r="N65" s="321"/>
      <c r="O65" s="324"/>
      <c r="P65" s="324"/>
      <c r="Q65" s="318"/>
      <c r="R65" s="318"/>
      <c r="S65" s="319"/>
      <c r="T65" s="319"/>
      <c r="U65" s="319"/>
      <c r="V65" s="319"/>
      <c r="W65" s="319"/>
      <c r="X65" s="319"/>
      <c r="Y65" s="319"/>
    </row>
    <row r="66" spans="2:25">
      <c r="B66" s="183" t="s">
        <v>23</v>
      </c>
      <c r="C66" s="193">
        <v>37.5</v>
      </c>
      <c r="D66" s="193">
        <v>41.2</v>
      </c>
      <c r="E66" s="194">
        <v>-3.7</v>
      </c>
      <c r="F66" s="195">
        <v>39.299999999999997</v>
      </c>
      <c r="M66" s="319"/>
      <c r="N66" s="321"/>
      <c r="O66" s="324"/>
      <c r="P66" s="324"/>
      <c r="Q66" s="318"/>
      <c r="R66" s="318"/>
      <c r="S66" s="319"/>
      <c r="T66" s="319"/>
      <c r="U66" s="319"/>
      <c r="V66" s="319"/>
      <c r="W66" s="319"/>
      <c r="X66" s="319"/>
      <c r="Y66" s="319"/>
    </row>
    <row r="67" spans="2:25">
      <c r="B67" s="183" t="s">
        <v>24</v>
      </c>
      <c r="C67" s="193">
        <v>38.799999999999997</v>
      </c>
      <c r="D67" s="193">
        <v>43.2</v>
      </c>
      <c r="E67" s="194">
        <v>-4.3</v>
      </c>
      <c r="F67" s="195">
        <v>40.6</v>
      </c>
      <c r="M67" s="319"/>
      <c r="N67" s="321"/>
      <c r="O67" s="324"/>
      <c r="P67" s="324"/>
      <c r="Q67" s="318"/>
      <c r="R67" s="318"/>
      <c r="S67" s="319"/>
      <c r="T67" s="319"/>
      <c r="U67" s="319"/>
      <c r="V67" s="319"/>
      <c r="W67" s="319"/>
      <c r="X67" s="319"/>
      <c r="Y67" s="319"/>
    </row>
    <row r="68" spans="2:25">
      <c r="B68" s="183" t="s">
        <v>25</v>
      </c>
      <c r="C68" s="193">
        <v>41.3</v>
      </c>
      <c r="D68" s="193">
        <v>43.3</v>
      </c>
      <c r="E68" s="194">
        <v>-2</v>
      </c>
      <c r="F68" s="195">
        <v>40.4</v>
      </c>
      <c r="M68" s="319"/>
      <c r="N68" s="321"/>
      <c r="O68" s="324"/>
      <c r="P68" s="324"/>
      <c r="Q68" s="318"/>
      <c r="R68" s="318"/>
      <c r="S68" s="319"/>
      <c r="T68" s="319"/>
      <c r="U68" s="319"/>
      <c r="V68" s="319"/>
      <c r="W68" s="319"/>
      <c r="X68" s="319"/>
      <c r="Y68" s="319"/>
    </row>
    <row r="69" spans="2:25">
      <c r="B69" s="183" t="s">
        <v>26</v>
      </c>
      <c r="C69" s="193">
        <v>41</v>
      </c>
      <c r="D69" s="193">
        <v>43.6</v>
      </c>
      <c r="E69" s="194">
        <v>-2.6</v>
      </c>
      <c r="F69" s="195">
        <v>39</v>
      </c>
      <c r="M69" s="319"/>
      <c r="N69" s="321"/>
      <c r="O69" s="324"/>
      <c r="P69" s="324"/>
      <c r="Q69" s="318"/>
      <c r="R69" s="318"/>
      <c r="S69" s="319"/>
      <c r="T69" s="319"/>
      <c r="U69" s="319"/>
      <c r="V69" s="319"/>
      <c r="W69" s="319"/>
      <c r="X69" s="319"/>
      <c r="Y69" s="319"/>
    </row>
    <row r="70" spans="2:25">
      <c r="B70" s="183" t="s">
        <v>27</v>
      </c>
      <c r="C70" s="193">
        <v>39.9</v>
      </c>
      <c r="D70" s="193">
        <v>43.2</v>
      </c>
      <c r="E70" s="194">
        <v>-3.3</v>
      </c>
      <c r="F70" s="195">
        <v>39.200000000000003</v>
      </c>
      <c r="M70" s="319"/>
      <c r="N70" s="321"/>
      <c r="O70" s="324"/>
      <c r="P70" s="324"/>
      <c r="Q70" s="318"/>
      <c r="R70" s="318"/>
      <c r="S70" s="319"/>
      <c r="T70" s="319"/>
      <c r="U70" s="319"/>
      <c r="V70" s="319"/>
      <c r="W70" s="319"/>
      <c r="X70" s="319"/>
      <c r="Y70" s="319"/>
    </row>
    <row r="71" spans="2:25">
      <c r="B71" s="183" t="s">
        <v>28</v>
      </c>
      <c r="C71" s="193">
        <v>39.6</v>
      </c>
      <c r="D71" s="193">
        <v>42.9</v>
      </c>
      <c r="E71" s="194">
        <v>-3.3</v>
      </c>
      <c r="F71" s="195">
        <v>39</v>
      </c>
      <c r="M71" s="319"/>
      <c r="N71" s="321"/>
      <c r="O71" s="324"/>
      <c r="P71" s="324"/>
      <c r="Q71" s="318"/>
      <c r="R71" s="318"/>
      <c r="S71" s="319"/>
      <c r="T71" s="319"/>
      <c r="U71" s="319"/>
      <c r="V71" s="319"/>
      <c r="W71" s="319"/>
      <c r="X71" s="319"/>
      <c r="Y71" s="319"/>
    </row>
    <row r="72" spans="2:25">
      <c r="B72" s="183" t="s">
        <v>29</v>
      </c>
      <c r="C72" s="193">
        <v>38.5</v>
      </c>
      <c r="D72" s="193">
        <v>40.700000000000003</v>
      </c>
      <c r="E72" s="194">
        <v>-2.1</v>
      </c>
      <c r="F72" s="195">
        <v>37.299999999999997</v>
      </c>
      <c r="M72" s="319"/>
      <c r="N72" s="321"/>
      <c r="O72" s="324"/>
      <c r="P72" s="324"/>
      <c r="Q72" s="318"/>
      <c r="R72" s="318"/>
      <c r="S72" s="319"/>
      <c r="T72" s="319"/>
      <c r="U72" s="319"/>
      <c r="V72" s="319"/>
      <c r="W72" s="319"/>
      <c r="X72" s="319"/>
      <c r="Y72" s="319"/>
    </row>
    <row r="73" spans="2:25">
      <c r="B73" s="183" t="s">
        <v>30</v>
      </c>
      <c r="C73" s="193">
        <v>37.6</v>
      </c>
      <c r="D73" s="193">
        <v>39.4</v>
      </c>
      <c r="E73" s="194">
        <v>-1.9</v>
      </c>
      <c r="F73" s="195">
        <v>35.1</v>
      </c>
      <c r="M73" s="319"/>
      <c r="N73" s="321"/>
      <c r="O73" s="324"/>
      <c r="P73" s="324"/>
      <c r="Q73" s="318"/>
      <c r="R73" s="318"/>
      <c r="S73" s="319"/>
      <c r="T73" s="319"/>
      <c r="U73" s="319"/>
      <c r="V73" s="319"/>
      <c r="W73" s="319"/>
      <c r="X73" s="319"/>
      <c r="Y73" s="319"/>
    </row>
    <row r="74" spans="2:25">
      <c r="B74" s="183" t="s">
        <v>31</v>
      </c>
      <c r="C74" s="193">
        <v>36.4</v>
      </c>
      <c r="D74" s="193">
        <v>37.299999999999997</v>
      </c>
      <c r="E74" s="194">
        <v>-0.9</v>
      </c>
      <c r="F74" s="195">
        <v>31.2</v>
      </c>
      <c r="M74" s="319"/>
      <c r="N74" s="321"/>
      <c r="O74" s="324"/>
      <c r="P74" s="324"/>
      <c r="Q74" s="318"/>
      <c r="R74" s="318"/>
      <c r="S74" s="319"/>
      <c r="T74" s="319"/>
      <c r="U74" s="319"/>
      <c r="V74" s="319"/>
      <c r="W74" s="319"/>
      <c r="X74" s="319"/>
      <c r="Y74" s="319"/>
    </row>
    <row r="75" spans="2:25">
      <c r="B75" s="183" t="s">
        <v>32</v>
      </c>
      <c r="C75" s="193">
        <v>35.700000000000003</v>
      </c>
      <c r="D75" s="193">
        <v>34.6</v>
      </c>
      <c r="E75" s="194">
        <v>1.1000000000000001</v>
      </c>
      <c r="F75" s="195">
        <v>25.8</v>
      </c>
      <c r="M75" s="319"/>
      <c r="N75" s="321"/>
      <c r="O75" s="324"/>
      <c r="P75" s="324"/>
      <c r="Q75" s="318"/>
      <c r="R75" s="318"/>
      <c r="S75" s="319"/>
      <c r="T75" s="319"/>
      <c r="U75" s="319"/>
      <c r="V75" s="319"/>
      <c r="W75" s="319"/>
      <c r="X75" s="319"/>
      <c r="Y75" s="319"/>
    </row>
    <row r="76" spans="2:25">
      <c r="B76" s="183" t="s">
        <v>33</v>
      </c>
      <c r="C76" s="193">
        <v>34.9</v>
      </c>
      <c r="D76" s="193">
        <v>34.799999999999997</v>
      </c>
      <c r="E76" s="194">
        <v>0.1</v>
      </c>
      <c r="F76" s="195">
        <v>23.3</v>
      </c>
      <c r="M76" s="319"/>
      <c r="N76" s="321"/>
      <c r="O76" s="324"/>
      <c r="P76" s="324"/>
      <c r="Q76" s="318"/>
      <c r="R76" s="318"/>
      <c r="S76" s="319"/>
      <c r="T76" s="319"/>
      <c r="U76" s="319"/>
      <c r="V76" s="319"/>
      <c r="W76" s="319"/>
      <c r="X76" s="319"/>
      <c r="Y76" s="319"/>
    </row>
    <row r="77" spans="2:25">
      <c r="B77" s="183" t="s">
        <v>34</v>
      </c>
      <c r="C77" s="193">
        <v>34</v>
      </c>
      <c r="D77" s="193">
        <v>35</v>
      </c>
      <c r="E77" s="194">
        <v>-0.9</v>
      </c>
      <c r="F77" s="195">
        <v>21.9</v>
      </c>
      <c r="M77" s="319"/>
      <c r="N77" s="321"/>
      <c r="O77" s="324"/>
      <c r="P77" s="324"/>
      <c r="Q77" s="318"/>
      <c r="R77" s="318"/>
      <c r="S77" s="319"/>
      <c r="T77" s="319"/>
      <c r="U77" s="319"/>
      <c r="V77" s="319"/>
      <c r="W77" s="319"/>
      <c r="X77" s="319"/>
      <c r="Y77" s="319"/>
    </row>
    <row r="78" spans="2:25">
      <c r="B78" s="183" t="s">
        <v>35</v>
      </c>
      <c r="C78" s="193">
        <v>33.6</v>
      </c>
      <c r="D78" s="193">
        <v>36.9</v>
      </c>
      <c r="E78" s="194">
        <v>-3.3</v>
      </c>
      <c r="F78" s="195">
        <v>23.1</v>
      </c>
      <c r="M78" s="319"/>
      <c r="N78" s="321"/>
      <c r="O78" s="324"/>
      <c r="P78" s="324"/>
      <c r="Q78" s="318"/>
      <c r="R78" s="318"/>
      <c r="S78" s="319"/>
      <c r="T78" s="319"/>
      <c r="U78" s="319"/>
      <c r="V78" s="319"/>
      <c r="W78" s="319"/>
      <c r="X78" s="319"/>
      <c r="Y78" s="319"/>
    </row>
    <row r="79" spans="2:25">
      <c r="B79" s="183" t="s">
        <v>36</v>
      </c>
      <c r="C79" s="193">
        <v>32.200000000000003</v>
      </c>
      <c r="D79" s="193">
        <v>38.700000000000003</v>
      </c>
      <c r="E79" s="194">
        <v>-6.5</v>
      </c>
      <c r="F79" s="195">
        <v>27</v>
      </c>
      <c r="M79" s="319"/>
      <c r="N79" s="321"/>
      <c r="O79" s="324"/>
      <c r="P79" s="324"/>
      <c r="Q79" s="318"/>
      <c r="R79" s="318"/>
      <c r="S79" s="319"/>
      <c r="T79" s="319"/>
      <c r="U79" s="319"/>
      <c r="V79" s="319"/>
      <c r="W79" s="319"/>
      <c r="X79" s="319"/>
      <c r="Y79" s="319"/>
    </row>
    <row r="80" spans="2:25">
      <c r="B80" s="183" t="s">
        <v>37</v>
      </c>
      <c r="C80" s="193">
        <v>31.5</v>
      </c>
      <c r="D80" s="193">
        <v>38.200000000000003</v>
      </c>
      <c r="E80" s="194">
        <v>-6.7</v>
      </c>
      <c r="F80" s="195">
        <v>31.7</v>
      </c>
      <c r="M80" s="319"/>
      <c r="N80" s="321"/>
      <c r="O80" s="324"/>
      <c r="P80" s="324"/>
      <c r="Q80" s="318"/>
      <c r="R80" s="318"/>
      <c r="S80" s="319"/>
      <c r="T80" s="319"/>
      <c r="U80" s="319"/>
      <c r="V80" s="319"/>
      <c r="W80" s="319"/>
      <c r="X80" s="319"/>
      <c r="Y80" s="319"/>
    </row>
    <row r="81" spans="2:25">
      <c r="B81" s="183" t="s">
        <v>38</v>
      </c>
      <c r="C81" s="193">
        <v>32.5</v>
      </c>
      <c r="D81" s="193">
        <v>37.9</v>
      </c>
      <c r="E81" s="194">
        <v>-5.4</v>
      </c>
      <c r="F81" s="195">
        <v>35.1</v>
      </c>
      <c r="M81" s="319"/>
      <c r="N81" s="321"/>
      <c r="O81" s="324"/>
      <c r="P81" s="324"/>
      <c r="Q81" s="318"/>
      <c r="R81" s="318"/>
      <c r="S81" s="319"/>
      <c r="T81" s="319"/>
      <c r="U81" s="319"/>
      <c r="V81" s="319"/>
      <c r="W81" s="319"/>
      <c r="X81" s="319"/>
      <c r="Y81" s="319"/>
    </row>
    <row r="82" spans="2:25">
      <c r="B82" s="183" t="s">
        <v>39</v>
      </c>
      <c r="C82" s="193">
        <v>33.4</v>
      </c>
      <c r="D82" s="193">
        <v>37.6</v>
      </c>
      <c r="E82" s="194">
        <v>-4.2</v>
      </c>
      <c r="F82" s="195">
        <v>36.6</v>
      </c>
      <c r="M82" s="319"/>
      <c r="N82" s="321"/>
      <c r="O82" s="324"/>
      <c r="P82" s="324"/>
      <c r="Q82" s="318"/>
      <c r="R82" s="318"/>
      <c r="S82" s="319"/>
      <c r="T82" s="319"/>
      <c r="U82" s="319"/>
      <c r="V82" s="319"/>
      <c r="W82" s="319"/>
      <c r="X82" s="319"/>
      <c r="Y82" s="319"/>
    </row>
    <row r="83" spans="2:25">
      <c r="B83" s="183" t="s">
        <v>40</v>
      </c>
      <c r="C83" s="193">
        <v>32.700000000000003</v>
      </c>
      <c r="D83" s="193">
        <v>35.799999999999997</v>
      </c>
      <c r="E83" s="194">
        <v>-3.1</v>
      </c>
      <c r="F83" s="195">
        <v>37.299999999999997</v>
      </c>
      <c r="M83" s="319"/>
      <c r="N83" s="321"/>
      <c r="O83" s="324"/>
      <c r="P83" s="324"/>
      <c r="Q83" s="318"/>
      <c r="R83" s="318"/>
      <c r="S83" s="319"/>
      <c r="T83" s="319"/>
      <c r="U83" s="319"/>
      <c r="V83" s="319"/>
      <c r="W83" s="319"/>
      <c r="X83" s="319"/>
      <c r="Y83" s="319"/>
    </row>
    <row r="84" spans="2:25">
      <c r="B84" s="183" t="s">
        <v>41</v>
      </c>
      <c r="C84" s="193">
        <v>34.1</v>
      </c>
      <c r="D84" s="193">
        <v>34.799999999999997</v>
      </c>
      <c r="E84" s="194">
        <v>-0.6</v>
      </c>
      <c r="F84" s="195">
        <v>37.1</v>
      </c>
      <c r="M84" s="319"/>
      <c r="N84" s="321"/>
      <c r="O84" s="324"/>
      <c r="P84" s="324"/>
      <c r="Q84" s="318"/>
      <c r="R84" s="318"/>
      <c r="S84" s="319"/>
      <c r="T84" s="319"/>
      <c r="U84" s="319"/>
      <c r="V84" s="319"/>
      <c r="W84" s="319"/>
      <c r="X84" s="319"/>
      <c r="Y84" s="319"/>
    </row>
    <row r="85" spans="2:25">
      <c r="B85" s="183" t="s">
        <v>42</v>
      </c>
      <c r="C85" s="193">
        <v>34.700000000000003</v>
      </c>
      <c r="D85" s="193">
        <v>34.299999999999997</v>
      </c>
      <c r="E85" s="194">
        <v>0.4</v>
      </c>
      <c r="F85" s="195">
        <v>35.299999999999997</v>
      </c>
      <c r="M85" s="319"/>
      <c r="N85" s="321"/>
      <c r="O85" s="324"/>
      <c r="P85" s="324"/>
      <c r="Q85" s="318"/>
      <c r="R85" s="318"/>
      <c r="S85" s="319"/>
      <c r="T85" s="319"/>
      <c r="U85" s="319"/>
      <c r="V85" s="319"/>
      <c r="W85" s="319"/>
      <c r="X85" s="319"/>
      <c r="Y85" s="319"/>
    </row>
    <row r="86" spans="2:25">
      <c r="B86" s="183" t="s">
        <v>43</v>
      </c>
      <c r="C86" s="193">
        <v>35.4</v>
      </c>
      <c r="D86" s="193">
        <v>34</v>
      </c>
      <c r="E86" s="194">
        <v>1.4</v>
      </c>
      <c r="F86" s="195">
        <v>32.700000000000003</v>
      </c>
      <c r="M86" s="319"/>
      <c r="N86" s="321"/>
      <c r="O86" s="324"/>
      <c r="P86" s="324"/>
      <c r="Q86" s="318"/>
      <c r="R86" s="318"/>
      <c r="S86" s="319"/>
      <c r="T86" s="319"/>
      <c r="U86" s="319"/>
      <c r="V86" s="319"/>
      <c r="W86" s="319"/>
      <c r="X86" s="319"/>
      <c r="Y86" s="319"/>
    </row>
    <row r="87" spans="2:25">
      <c r="B87" s="183" t="s">
        <v>44</v>
      </c>
      <c r="C87" s="193">
        <v>36.1</v>
      </c>
      <c r="D87" s="193">
        <v>34.299999999999997</v>
      </c>
      <c r="E87" s="194">
        <v>1.8</v>
      </c>
      <c r="F87" s="195">
        <v>28.5</v>
      </c>
      <c r="M87" s="319"/>
      <c r="N87" s="321"/>
      <c r="O87" s="324"/>
      <c r="P87" s="324"/>
      <c r="Q87" s="318"/>
      <c r="R87" s="318"/>
      <c r="S87" s="319"/>
      <c r="T87" s="319"/>
      <c r="U87" s="319"/>
      <c r="V87" s="319"/>
      <c r="W87" s="319"/>
      <c r="X87" s="319"/>
      <c r="Y87" s="319"/>
    </row>
    <row r="88" spans="2:25">
      <c r="B88" s="183" t="s">
        <v>45</v>
      </c>
      <c r="C88" s="193">
        <v>35.299999999999997</v>
      </c>
      <c r="D88" s="193">
        <v>35.299999999999997</v>
      </c>
      <c r="E88" s="194">
        <v>0</v>
      </c>
      <c r="F88" s="195">
        <v>27.9</v>
      </c>
      <c r="M88" s="319"/>
      <c r="N88" s="321"/>
      <c r="O88" s="324"/>
      <c r="P88" s="324"/>
      <c r="Q88" s="318"/>
      <c r="R88" s="318"/>
      <c r="S88" s="319"/>
      <c r="T88" s="319"/>
      <c r="U88" s="319"/>
      <c r="V88" s="319"/>
      <c r="W88" s="319"/>
      <c r="X88" s="319"/>
      <c r="Y88" s="319"/>
    </row>
    <row r="89" spans="2:25">
      <c r="B89" s="183" t="s">
        <v>46</v>
      </c>
      <c r="C89" s="193">
        <v>34.1</v>
      </c>
      <c r="D89" s="193">
        <v>36.200000000000003</v>
      </c>
      <c r="E89" s="194">
        <v>-2.2000000000000002</v>
      </c>
      <c r="F89" s="195">
        <v>29.1</v>
      </c>
      <c r="M89" s="319"/>
      <c r="N89" s="321"/>
      <c r="O89" s="324"/>
      <c r="P89" s="324"/>
      <c r="Q89" s="318"/>
      <c r="R89" s="318"/>
      <c r="S89" s="319"/>
      <c r="T89" s="319"/>
      <c r="U89" s="319"/>
      <c r="V89" s="319"/>
      <c r="W89" s="319"/>
      <c r="X89" s="319"/>
      <c r="Y89" s="319"/>
    </row>
    <row r="90" spans="2:25">
      <c r="B90" s="183" t="s">
        <v>47</v>
      </c>
      <c r="C90" s="193">
        <v>34.799999999999997</v>
      </c>
      <c r="D90" s="193">
        <v>37.1</v>
      </c>
      <c r="E90" s="194">
        <v>-2.2999999999999998</v>
      </c>
      <c r="F90" s="195">
        <v>30.3</v>
      </c>
      <c r="M90" s="319"/>
      <c r="N90" s="321"/>
      <c r="O90" s="324"/>
      <c r="P90" s="324"/>
      <c r="Q90" s="318"/>
      <c r="R90" s="318"/>
      <c r="S90" s="319"/>
      <c r="T90" s="319"/>
      <c r="U90" s="319"/>
      <c r="V90" s="319"/>
      <c r="W90" s="319"/>
      <c r="X90" s="319"/>
      <c r="Y90" s="319"/>
    </row>
    <row r="91" spans="2:25">
      <c r="B91" s="183" t="s">
        <v>48</v>
      </c>
      <c r="C91" s="193">
        <v>35.6</v>
      </c>
      <c r="D91" s="193">
        <v>38.6</v>
      </c>
      <c r="E91" s="194">
        <v>-3</v>
      </c>
      <c r="F91" s="195">
        <v>32.9</v>
      </c>
      <c r="M91" s="319"/>
      <c r="N91" s="321"/>
      <c r="O91" s="324"/>
      <c r="P91" s="324"/>
      <c r="Q91" s="318"/>
      <c r="R91" s="318"/>
      <c r="S91" s="319"/>
      <c r="T91" s="319"/>
      <c r="U91" s="319"/>
      <c r="V91" s="319"/>
      <c r="W91" s="319"/>
      <c r="X91" s="319"/>
      <c r="Y91" s="319"/>
    </row>
    <row r="92" spans="2:25">
      <c r="B92" s="183" t="s">
        <v>49</v>
      </c>
      <c r="C92" s="193">
        <v>36</v>
      </c>
      <c r="D92" s="193">
        <v>38.6</v>
      </c>
      <c r="E92" s="194">
        <v>-2.7</v>
      </c>
      <c r="F92" s="195">
        <v>33.9</v>
      </c>
      <c r="M92" s="319"/>
      <c r="N92" s="321"/>
      <c r="O92" s="324"/>
      <c r="P92" s="324"/>
      <c r="Q92" s="318"/>
      <c r="R92" s="318"/>
      <c r="S92" s="319"/>
      <c r="T92" s="319"/>
      <c r="U92" s="319"/>
      <c r="V92" s="319"/>
      <c r="W92" s="319"/>
      <c r="X92" s="319"/>
      <c r="Y92" s="319"/>
    </row>
    <row r="93" spans="2:25">
      <c r="B93" s="183" t="s">
        <v>50</v>
      </c>
      <c r="C93" s="193">
        <v>36.1</v>
      </c>
      <c r="D93" s="193">
        <v>38.5</v>
      </c>
      <c r="E93" s="194">
        <v>-2.4</v>
      </c>
      <c r="F93" s="195">
        <v>34.6</v>
      </c>
      <c r="M93" s="319"/>
      <c r="N93" s="321"/>
      <c r="O93" s="324"/>
      <c r="P93" s="324"/>
      <c r="Q93" s="318"/>
      <c r="R93" s="318"/>
      <c r="S93" s="319"/>
      <c r="T93" s="319"/>
      <c r="U93" s="319"/>
      <c r="V93" s="319"/>
      <c r="W93" s="319"/>
      <c r="X93" s="319"/>
      <c r="Y93" s="319"/>
    </row>
    <row r="94" spans="2:25">
      <c r="B94" s="183" t="s">
        <v>51</v>
      </c>
      <c r="C94" s="193">
        <v>36.4</v>
      </c>
      <c r="D94" s="193">
        <v>39</v>
      </c>
      <c r="E94" s="194">
        <v>-2.6</v>
      </c>
      <c r="F94" s="195">
        <v>35.5</v>
      </c>
      <c r="M94" s="319"/>
      <c r="N94" s="321"/>
      <c r="O94" s="324"/>
      <c r="P94" s="324"/>
      <c r="Q94" s="318"/>
      <c r="R94" s="318"/>
      <c r="S94" s="319"/>
      <c r="T94" s="319"/>
      <c r="U94" s="319"/>
      <c r="V94" s="319"/>
      <c r="W94" s="319"/>
      <c r="X94" s="319"/>
      <c r="Y94" s="319"/>
    </row>
    <row r="95" spans="2:25">
      <c r="B95" s="183" t="s">
        <v>52</v>
      </c>
      <c r="C95" s="193">
        <v>35.5</v>
      </c>
      <c r="D95" s="193">
        <v>42.6</v>
      </c>
      <c r="E95" s="194">
        <v>-7.2</v>
      </c>
      <c r="F95" s="195">
        <v>50.4</v>
      </c>
      <c r="M95" s="319"/>
      <c r="N95" s="321"/>
      <c r="O95" s="324"/>
      <c r="P95" s="324"/>
      <c r="Q95" s="318"/>
      <c r="R95" s="318"/>
      <c r="S95" s="319"/>
      <c r="T95" s="319"/>
      <c r="U95" s="319"/>
      <c r="V95" s="319"/>
      <c r="W95" s="319"/>
      <c r="X95" s="319"/>
      <c r="Y95" s="319"/>
    </row>
    <row r="96" spans="2:25">
      <c r="B96" s="183" t="s">
        <v>53</v>
      </c>
      <c r="C96" s="193">
        <v>35.4</v>
      </c>
      <c r="D96" s="193">
        <v>45.3</v>
      </c>
      <c r="E96" s="194">
        <v>-9.9</v>
      </c>
      <c r="F96" s="195">
        <v>64.8</v>
      </c>
      <c r="M96" s="319"/>
      <c r="N96" s="321"/>
      <c r="O96" s="324"/>
      <c r="P96" s="324"/>
      <c r="Q96" s="318"/>
      <c r="R96" s="318"/>
      <c r="S96" s="319"/>
      <c r="T96" s="319"/>
      <c r="U96" s="319"/>
      <c r="V96" s="319"/>
      <c r="W96" s="319"/>
      <c r="X96" s="319"/>
      <c r="Y96" s="319"/>
    </row>
    <row r="97" spans="1:25">
      <c r="B97" s="183" t="s">
        <v>54</v>
      </c>
      <c r="C97" s="193">
        <v>36.4</v>
      </c>
      <c r="D97" s="193">
        <v>44.9</v>
      </c>
      <c r="E97" s="194">
        <v>-8.6</v>
      </c>
      <c r="F97" s="195">
        <v>71.599999999999994</v>
      </c>
      <c r="M97" s="319"/>
      <c r="N97" s="321"/>
      <c r="O97" s="324"/>
      <c r="P97" s="324"/>
      <c r="Q97" s="318"/>
      <c r="R97" s="318"/>
      <c r="S97" s="319"/>
      <c r="T97" s="319"/>
      <c r="U97" s="319"/>
      <c r="V97" s="319"/>
      <c r="W97" s="319"/>
      <c r="X97" s="319"/>
      <c r="Y97" s="319"/>
    </row>
    <row r="98" spans="1:25">
      <c r="B98" s="183" t="s">
        <v>55</v>
      </c>
      <c r="C98" s="193">
        <v>36.700000000000003</v>
      </c>
      <c r="D98" s="193">
        <v>43.8</v>
      </c>
      <c r="E98" s="194">
        <v>-7.1</v>
      </c>
      <c r="F98" s="195">
        <v>75.400000000000006</v>
      </c>
      <c r="M98" s="319"/>
      <c r="N98" s="321"/>
      <c r="O98" s="324"/>
      <c r="P98" s="324"/>
      <c r="Q98" s="318"/>
      <c r="R98" s="318"/>
      <c r="S98" s="319"/>
      <c r="T98" s="319"/>
      <c r="U98" s="319"/>
      <c r="V98" s="319"/>
      <c r="W98" s="319"/>
      <c r="X98" s="319"/>
      <c r="Y98" s="319"/>
    </row>
    <row r="99" spans="1:25">
      <c r="B99" s="183" t="s">
        <v>56</v>
      </c>
      <c r="C99" s="193">
        <v>36.1</v>
      </c>
      <c r="D99" s="193">
        <v>43.3</v>
      </c>
      <c r="E99" s="194">
        <v>-7.2</v>
      </c>
      <c r="F99" s="195">
        <v>79.099999999999994</v>
      </c>
      <c r="M99" s="319"/>
      <c r="N99" s="321"/>
      <c r="O99" s="324"/>
      <c r="P99" s="324"/>
      <c r="Q99" s="318"/>
      <c r="R99" s="318"/>
      <c r="S99" s="319"/>
      <c r="T99" s="319"/>
      <c r="U99" s="319"/>
      <c r="V99" s="319"/>
      <c r="W99" s="319"/>
      <c r="X99" s="319"/>
      <c r="Y99" s="319"/>
    </row>
    <row r="100" spans="1:25">
      <c r="B100" s="183" t="s">
        <v>57</v>
      </c>
      <c r="C100" s="193">
        <v>36</v>
      </c>
      <c r="D100" s="193">
        <v>41.9</v>
      </c>
      <c r="E100" s="194">
        <v>-5.8</v>
      </c>
      <c r="F100" s="195">
        <v>81.2</v>
      </c>
      <c r="M100" s="319"/>
      <c r="N100" s="321"/>
      <c r="O100" s="324"/>
      <c r="P100" s="324"/>
      <c r="Q100" s="318"/>
      <c r="R100" s="318"/>
      <c r="S100" s="319"/>
      <c r="T100" s="319"/>
      <c r="U100" s="319"/>
      <c r="V100" s="319"/>
      <c r="W100" s="319"/>
      <c r="X100" s="319"/>
      <c r="Y100" s="319"/>
    </row>
    <row r="101" spans="1:25">
      <c r="B101" s="193" t="s">
        <v>58</v>
      </c>
      <c r="C101" s="193">
        <v>35.799999999999997</v>
      </c>
      <c r="D101" s="193">
        <v>41</v>
      </c>
      <c r="E101" s="193">
        <v>-5.2</v>
      </c>
      <c r="F101" s="195">
        <v>83.6</v>
      </c>
      <c r="M101" s="319"/>
      <c r="N101" s="321"/>
      <c r="O101" s="324"/>
      <c r="P101" s="324"/>
      <c r="Q101" s="318"/>
      <c r="R101" s="318"/>
      <c r="S101" s="319"/>
      <c r="T101" s="319"/>
      <c r="U101" s="319"/>
      <c r="V101" s="319"/>
      <c r="W101" s="319"/>
      <c r="X101" s="319"/>
      <c r="Y101" s="319"/>
    </row>
    <row r="102" spans="1:25">
      <c r="B102" s="193" t="s">
        <v>59</v>
      </c>
      <c r="C102" s="193">
        <v>36.200000000000003</v>
      </c>
      <c r="D102" s="193">
        <v>40</v>
      </c>
      <c r="E102" s="193">
        <v>-3.8</v>
      </c>
      <c r="F102" s="193">
        <v>83.6</v>
      </c>
      <c r="M102" s="319"/>
      <c r="N102" s="321"/>
      <c r="O102" s="324"/>
      <c r="P102" s="324"/>
      <c r="Q102" s="318"/>
      <c r="R102" s="318"/>
      <c r="S102" s="319"/>
      <c r="T102" s="319"/>
      <c r="U102" s="319"/>
      <c r="V102" s="319"/>
      <c r="W102" s="319"/>
      <c r="X102" s="319"/>
      <c r="Y102" s="319"/>
    </row>
    <row r="103" spans="1:25">
      <c r="B103" s="315" t="s">
        <v>60</v>
      </c>
      <c r="C103" s="316">
        <v>36.700000000000003</v>
      </c>
      <c r="D103" s="316">
        <v>39.299999999999997</v>
      </c>
      <c r="E103" s="316">
        <v>-2.6</v>
      </c>
      <c r="F103" s="316">
        <v>86.6</v>
      </c>
      <c r="M103" s="319"/>
      <c r="N103" s="321"/>
      <c r="O103" s="324"/>
      <c r="P103" s="324"/>
      <c r="Q103" s="318"/>
      <c r="R103" s="318"/>
      <c r="S103" s="319"/>
      <c r="T103" s="319"/>
      <c r="U103" s="319"/>
      <c r="V103" s="319"/>
      <c r="W103" s="319"/>
      <c r="X103" s="319"/>
      <c r="Y103" s="319"/>
    </row>
    <row r="104" spans="1:25">
      <c r="B104" s="185" t="s">
        <v>61</v>
      </c>
      <c r="C104" s="309">
        <v>36.700000000000003</v>
      </c>
      <c r="D104" s="309">
        <v>39.6</v>
      </c>
      <c r="E104" s="309">
        <v>-2.9</v>
      </c>
      <c r="F104" s="309">
        <v>88.8</v>
      </c>
      <c r="M104" s="319"/>
      <c r="N104" s="321"/>
      <c r="O104" s="324"/>
      <c r="P104" s="324"/>
      <c r="Q104" s="318"/>
      <c r="R104" s="318"/>
      <c r="S104" s="319"/>
      <c r="T104" s="319"/>
      <c r="U104" s="319"/>
      <c r="V104" s="319"/>
      <c r="W104" s="319"/>
      <c r="X104" s="319"/>
      <c r="Y104" s="319"/>
    </row>
    <row r="105" spans="1:25">
      <c r="B105" s="185" t="s">
        <v>178</v>
      </c>
      <c r="C105" s="310">
        <v>37.1</v>
      </c>
      <c r="D105" s="310">
        <v>39</v>
      </c>
      <c r="E105" s="310">
        <v>-1.9</v>
      </c>
      <c r="F105" s="310">
        <v>88.5</v>
      </c>
      <c r="M105" s="319"/>
      <c r="N105" s="321"/>
      <c r="O105" s="324"/>
      <c r="P105" s="324"/>
      <c r="Q105" s="318"/>
      <c r="R105" s="318"/>
      <c r="S105" s="319"/>
      <c r="T105" s="319"/>
      <c r="U105" s="319"/>
      <c r="V105" s="319"/>
      <c r="W105" s="319"/>
      <c r="X105" s="319"/>
      <c r="Y105" s="319"/>
    </row>
    <row r="106" spans="1:25">
      <c r="B106" s="186" t="s">
        <v>191</v>
      </c>
      <c r="C106" s="310">
        <v>37.200000000000003</v>
      </c>
      <c r="D106" s="310">
        <v>38.200000000000003</v>
      </c>
      <c r="E106" s="310">
        <v>-1</v>
      </c>
      <c r="F106" s="310">
        <v>86.9</v>
      </c>
      <c r="M106" s="319"/>
      <c r="N106" s="321"/>
      <c r="O106" s="324"/>
      <c r="P106" s="324"/>
      <c r="Q106" s="318"/>
      <c r="R106" s="318"/>
      <c r="S106" s="319"/>
      <c r="T106" s="319"/>
      <c r="U106" s="319"/>
      <c r="V106" s="319"/>
      <c r="W106" s="319"/>
      <c r="X106" s="319"/>
      <c r="Y106" s="319"/>
    </row>
    <row r="107" spans="1:25">
      <c r="A107" s="180"/>
      <c r="B107" s="186" t="s">
        <v>195</v>
      </c>
      <c r="C107" s="309">
        <v>37.1</v>
      </c>
      <c r="D107" s="310">
        <v>38</v>
      </c>
      <c r="E107" s="309">
        <v>-0.9</v>
      </c>
      <c r="F107" s="309">
        <v>83</v>
      </c>
      <c r="M107" s="319"/>
      <c r="N107" s="321"/>
      <c r="O107" s="324"/>
      <c r="P107" s="324"/>
      <c r="Q107" s="318"/>
      <c r="R107" s="318"/>
      <c r="S107" s="319"/>
      <c r="T107" s="319"/>
      <c r="U107" s="319"/>
      <c r="V107" s="319"/>
      <c r="W107" s="319"/>
      <c r="X107" s="319"/>
      <c r="Y107" s="319"/>
    </row>
    <row r="108" spans="1:25">
      <c r="A108" s="180"/>
      <c r="B108" s="258" t="s">
        <v>255</v>
      </c>
      <c r="C108" s="311">
        <v>37.200000000000003</v>
      </c>
      <c r="D108" s="311">
        <v>37.9</v>
      </c>
      <c r="E108" s="311">
        <v>-0.7</v>
      </c>
      <c r="F108" s="312">
        <v>79.8</v>
      </c>
      <c r="M108" s="319"/>
      <c r="N108" s="321"/>
      <c r="O108" s="324"/>
      <c r="P108" s="324"/>
      <c r="Q108" s="318"/>
      <c r="R108" s="318"/>
      <c r="S108" s="319"/>
      <c r="T108" s="319"/>
      <c r="U108" s="319"/>
      <c r="V108" s="319"/>
      <c r="W108" s="319"/>
      <c r="X108" s="319"/>
      <c r="Y108" s="319"/>
    </row>
    <row r="109" spans="1:25" ht="13.5" customHeight="1">
      <c r="A109" s="180"/>
      <c r="B109" s="187" t="s">
        <v>303</v>
      </c>
      <c r="C109" s="188"/>
      <c r="D109" s="188"/>
      <c r="E109" s="188"/>
      <c r="F109" s="180"/>
      <c r="M109" s="319"/>
      <c r="N109" s="321"/>
      <c r="O109" s="319"/>
      <c r="P109" s="319"/>
      <c r="Q109" s="319"/>
      <c r="R109" s="319"/>
      <c r="S109" s="319"/>
      <c r="T109" s="319"/>
      <c r="U109" s="319"/>
      <c r="V109" s="319"/>
      <c r="W109" s="319"/>
      <c r="X109" s="319"/>
      <c r="Y109" s="319"/>
    </row>
    <row r="110" spans="1:25" ht="24" customHeight="1" thickBot="1">
      <c r="A110" s="180"/>
      <c r="B110" s="352" t="s">
        <v>232</v>
      </c>
      <c r="C110" s="352"/>
      <c r="D110" s="352"/>
      <c r="E110" s="352"/>
      <c r="F110" s="353"/>
      <c r="M110" s="319"/>
      <c r="N110" s="321"/>
      <c r="O110" s="320"/>
      <c r="P110" s="320"/>
      <c r="Q110" s="320"/>
      <c r="R110" s="320"/>
      <c r="S110" s="319"/>
      <c r="T110" s="319"/>
      <c r="U110" s="319"/>
      <c r="V110" s="319"/>
      <c r="W110" s="319"/>
      <c r="X110" s="319"/>
      <c r="Y110" s="319"/>
    </row>
    <row r="111" spans="1:25">
      <c r="A111" s="180"/>
      <c r="E111" s="188"/>
      <c r="F111" s="180"/>
      <c r="N111" s="183"/>
      <c r="O111" s="188"/>
      <c r="Q111" s="188"/>
      <c r="R111" s="188"/>
    </row>
    <row r="112" spans="1:25">
      <c r="E112" s="188"/>
      <c r="F112" s="180"/>
    </row>
    <row r="113" spans="5:5">
      <c r="E113" s="188"/>
    </row>
    <row r="114" spans="5:5">
      <c r="E114" s="188"/>
    </row>
    <row r="115" spans="5:5">
      <c r="E115" s="188"/>
    </row>
    <row r="116" spans="5:5">
      <c r="E116" s="188"/>
    </row>
    <row r="117" spans="5:5">
      <c r="E117" s="188"/>
    </row>
    <row r="118" spans="5:5">
      <c r="E118" s="188"/>
    </row>
    <row r="119" spans="5:5">
      <c r="E119" s="188"/>
    </row>
    <row r="120" spans="5:5">
      <c r="E120" s="188"/>
    </row>
    <row r="121" spans="5:5">
      <c r="E121" s="188"/>
    </row>
    <row r="122" spans="5:5">
      <c r="E122" s="188"/>
    </row>
    <row r="123" spans="5:5">
      <c r="E123" s="188"/>
    </row>
    <row r="124" spans="5:5">
      <c r="E124" s="188"/>
    </row>
    <row r="125" spans="5:5">
      <c r="E125" s="188"/>
    </row>
    <row r="126" spans="5:5">
      <c r="E126" s="188"/>
    </row>
  </sheetData>
  <mergeCells count="7">
    <mergeCell ref="B110:F110"/>
    <mergeCell ref="O5:R5"/>
    <mergeCell ref="N4:R4"/>
    <mergeCell ref="B1:J1"/>
    <mergeCell ref="B2:J2"/>
    <mergeCell ref="B3:J3"/>
    <mergeCell ref="C5:F5"/>
  </mergeCells>
  <hyperlinks>
    <hyperlink ref="B1" r:id="rId1" display="Key public finances data since 1920: data underlying our home page high chart data"/>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pageSetUpPr fitToPage="1"/>
  </sheetPr>
  <dimension ref="B2:E24"/>
  <sheetViews>
    <sheetView workbookViewId="0"/>
  </sheetViews>
  <sheetFormatPr defaultRowHeight="15"/>
  <cols>
    <col min="1" max="1" width="9.140625" style="2"/>
    <col min="2" max="2" width="41.42578125" style="2" bestFit="1" customWidth="1"/>
    <col min="3" max="3" width="71.42578125" style="2" customWidth="1"/>
    <col min="4" max="4" width="44.28515625" style="2" customWidth="1"/>
    <col min="5" max="5" width="13.5703125" style="2" customWidth="1"/>
    <col min="6" max="16384" width="9.140625" style="2"/>
  </cols>
  <sheetData>
    <row r="2" spans="2:5" ht="20.25">
      <c r="B2" s="3" t="s">
        <v>88</v>
      </c>
      <c r="C2" s="1"/>
      <c r="D2" s="1"/>
    </row>
    <row r="3" spans="2:5">
      <c r="B3" s="1"/>
      <c r="C3" s="1"/>
      <c r="D3" s="1"/>
    </row>
    <row r="4" spans="2:5" ht="15.75">
      <c r="B4" s="4" t="s">
        <v>134</v>
      </c>
      <c r="C4" s="4" t="s">
        <v>133</v>
      </c>
      <c r="D4" s="4" t="s">
        <v>120</v>
      </c>
      <c r="E4" s="5" t="s">
        <v>135</v>
      </c>
    </row>
    <row r="5" spans="2:5" ht="75" customHeight="1">
      <c r="B5" s="6" t="s">
        <v>3</v>
      </c>
      <c r="C5" s="6" t="s">
        <v>132</v>
      </c>
      <c r="D5" s="7" t="s">
        <v>159</v>
      </c>
      <c r="E5" s="6" t="s">
        <v>80</v>
      </c>
    </row>
    <row r="6" spans="2:5" ht="75" customHeight="1">
      <c r="B6" s="6" t="s">
        <v>8</v>
      </c>
      <c r="C6" s="6" t="s">
        <v>115</v>
      </c>
      <c r="D6" s="7" t="s">
        <v>159</v>
      </c>
      <c r="E6" s="6" t="s">
        <v>174</v>
      </c>
    </row>
    <row r="7" spans="2:5" ht="75" customHeight="1">
      <c r="B7" s="6" t="s">
        <v>146</v>
      </c>
      <c r="C7" s="6" t="s">
        <v>89</v>
      </c>
      <c r="D7" s="7" t="s">
        <v>159</v>
      </c>
      <c r="E7" s="6" t="s">
        <v>81</v>
      </c>
    </row>
    <row r="8" spans="2:5" ht="75" customHeight="1">
      <c r="B8" s="6" t="s">
        <v>144</v>
      </c>
      <c r="C8" s="6" t="s">
        <v>137</v>
      </c>
      <c r="D8" s="6" t="s">
        <v>162</v>
      </c>
      <c r="E8" s="6" t="str">
        <f>"-JW2Z"</f>
        <v>-JW2Z</v>
      </c>
    </row>
    <row r="9" spans="2:5" ht="75" customHeight="1">
      <c r="B9" s="6" t="s">
        <v>62</v>
      </c>
      <c r="C9" s="6" t="s">
        <v>156</v>
      </c>
      <c r="D9" s="7" t="s">
        <v>159</v>
      </c>
      <c r="E9" s="6" t="str">
        <f>"-JW2S"</f>
        <v>-JW2S</v>
      </c>
    </row>
    <row r="10" spans="2:5" ht="75" customHeight="1">
      <c r="B10" s="6" t="s">
        <v>145</v>
      </c>
      <c r="C10" s="6" t="s">
        <v>136</v>
      </c>
      <c r="D10" s="6" t="s">
        <v>160</v>
      </c>
      <c r="E10" s="6" t="str">
        <f>"(-JW2Z) +     (-JW2S)"</f>
        <v>(-JW2Z) +     (-JW2S)</v>
      </c>
    </row>
    <row r="11" spans="2:5" ht="75" customHeight="1">
      <c r="B11" s="6" t="s">
        <v>147</v>
      </c>
      <c r="C11" s="6" t="s">
        <v>155</v>
      </c>
      <c r="D11" s="6" t="s">
        <v>162</v>
      </c>
      <c r="E11" s="6" t="str">
        <f>"-J5II"</f>
        <v>-J5II</v>
      </c>
    </row>
    <row r="12" spans="2:5" ht="75" customHeight="1">
      <c r="B12" s="6" t="s">
        <v>185</v>
      </c>
      <c r="C12" s="6" t="s">
        <v>116</v>
      </c>
      <c r="D12" s="6" t="s">
        <v>162</v>
      </c>
      <c r="E12" s="6" t="str">
        <f>"-JW2T"</f>
        <v>-JW2T</v>
      </c>
    </row>
    <row r="13" spans="2:5" ht="75" customHeight="1">
      <c r="B13" s="6" t="s">
        <v>70</v>
      </c>
      <c r="C13" s="6" t="s">
        <v>154</v>
      </c>
      <c r="D13" s="6" t="s">
        <v>161</v>
      </c>
      <c r="E13" s="6" t="s">
        <v>141</v>
      </c>
    </row>
    <row r="14" spans="2:5" ht="75" customHeight="1">
      <c r="B14" s="6" t="s">
        <v>4</v>
      </c>
      <c r="C14" s="6" t="s">
        <v>143</v>
      </c>
      <c r="D14" s="6" t="s">
        <v>162</v>
      </c>
      <c r="E14" s="6" t="s">
        <v>92</v>
      </c>
    </row>
    <row r="15" spans="2:5" ht="75" customHeight="1">
      <c r="B15" s="6" t="s">
        <v>2</v>
      </c>
      <c r="C15" s="6" t="s">
        <v>142</v>
      </c>
      <c r="D15" s="6" t="s">
        <v>162</v>
      </c>
      <c r="E15" s="6" t="s">
        <v>186</v>
      </c>
    </row>
    <row r="16" spans="2:5" ht="75" customHeight="1">
      <c r="B16" s="6" t="s">
        <v>72</v>
      </c>
      <c r="C16" s="6" t="s">
        <v>166</v>
      </c>
      <c r="D16" s="6" t="s">
        <v>162</v>
      </c>
      <c r="E16" s="6" t="s">
        <v>158</v>
      </c>
    </row>
    <row r="17" spans="2:5" ht="75" customHeight="1">
      <c r="B17" s="6" t="s">
        <v>77</v>
      </c>
      <c r="C17" s="6" t="s">
        <v>168</v>
      </c>
      <c r="D17" s="6" t="s">
        <v>162</v>
      </c>
      <c r="E17" s="6" t="s">
        <v>91</v>
      </c>
    </row>
    <row r="18" spans="2:5" ht="75" customHeight="1">
      <c r="B18" s="6" t="s">
        <v>148</v>
      </c>
      <c r="C18" s="6" t="s">
        <v>169</v>
      </c>
      <c r="D18" s="6" t="s">
        <v>163</v>
      </c>
      <c r="E18" s="6" t="s">
        <v>122</v>
      </c>
    </row>
    <row r="19" spans="2:5" ht="75" customHeight="1">
      <c r="B19" s="6" t="s">
        <v>153</v>
      </c>
      <c r="C19" s="6" t="s">
        <v>140</v>
      </c>
      <c r="D19" s="6" t="s">
        <v>164</v>
      </c>
      <c r="E19" s="6" t="s">
        <v>141</v>
      </c>
    </row>
    <row r="20" spans="2:5" ht="75" customHeight="1">
      <c r="B20" s="6" t="s">
        <v>85</v>
      </c>
      <c r="C20" s="6" t="s">
        <v>151</v>
      </c>
      <c r="D20" s="6" t="s">
        <v>167</v>
      </c>
      <c r="E20" s="6" t="s">
        <v>141</v>
      </c>
    </row>
    <row r="21" spans="2:5" ht="105.75" customHeight="1">
      <c r="B21" s="6" t="s">
        <v>139</v>
      </c>
      <c r="C21" s="6" t="s">
        <v>149</v>
      </c>
      <c r="D21" s="6" t="s">
        <v>179</v>
      </c>
      <c r="E21" s="6" t="s">
        <v>150</v>
      </c>
    </row>
    <row r="22" spans="2:5" ht="75" customHeight="1">
      <c r="B22" s="6" t="s">
        <v>86</v>
      </c>
      <c r="C22" s="6" t="s">
        <v>152</v>
      </c>
      <c r="D22" s="6" t="s">
        <v>187</v>
      </c>
      <c r="E22" s="6" t="s">
        <v>113</v>
      </c>
    </row>
    <row r="23" spans="2:5">
      <c r="B23" s="361" t="s">
        <v>165</v>
      </c>
      <c r="C23" s="362"/>
      <c r="D23" s="362"/>
      <c r="E23" s="363"/>
    </row>
    <row r="24" spans="2:5">
      <c r="B24" s="364"/>
      <c r="C24" s="365"/>
      <c r="D24" s="365"/>
      <c r="E24" s="366"/>
    </row>
  </sheetData>
  <mergeCells count="1">
    <mergeCell ref="B23:E24"/>
  </mergeCells>
  <phoneticPr fontId="101"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(2015-16 prices)</vt:lpstr>
      <vt:lpstr>Receipts (£bn)</vt:lpstr>
      <vt:lpstr>Public finances since 1920</vt:lpstr>
      <vt:lpstr>Glossary</vt:lpstr>
      <vt:lpstr>Spending and receipts</vt:lpstr>
    </vt:vector>
  </TitlesOfParts>
  <Company>Attorney General's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Dwelly, Lily</cp:lastModifiedBy>
  <cp:lastPrinted>2017-08-24T10:31:04Z</cp:lastPrinted>
  <dcterms:created xsi:type="dcterms:W3CDTF">2012-12-04T16:30:01Z</dcterms:created>
  <dcterms:modified xsi:type="dcterms:W3CDTF">2017-10-10T16:04:12Z</dcterms:modified>
</cp:coreProperties>
</file>